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3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'стр.1'!$A$1:$EH$46</definedName>
    <definedName name="_xlnm.Print_Area" localSheetId="1">'стр.2'!$A$1:$FJ$34</definedName>
    <definedName name="_xlnm.Print_Area" localSheetId="2">'стр.3_4'!$A$1:$FJ$57</definedName>
  </definedNames>
  <calcPr fullCalcOnLoad="1"/>
</workbook>
</file>

<file path=xl/sharedStrings.xml><?xml version="1.0" encoding="utf-8"?>
<sst xmlns="http://schemas.openxmlformats.org/spreadsheetml/2006/main" count="613" uniqueCount="246">
  <si>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</si>
  <si>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</si>
  <si>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</si>
  <si>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</si>
  <si>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</si>
  <si>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</si>
  <si>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</si>
  <si>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(рекомендуемый образец)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</si>
  <si>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</si>
  <si>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</si>
  <si>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</si>
  <si>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</si>
  <si>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</si>
  <si>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</si>
  <si>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</si>
  <si>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</si>
  <si>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</si>
  <si>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</si>
  <si>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</si>
  <si>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</si>
  <si>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</si>
  <si>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</si>
  <si>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</si>
  <si>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</si>
  <si>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</si>
  <si>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</si>
  <si>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</si>
  <si>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</si>
  <si>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</si>
  <si>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</si>
  <si>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</si>
  <si>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</si>
  <si>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</si>
  <si>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</si>
  <si>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</si>
  <si>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</si>
  <si>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</si>
  <si>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</si>
  <si>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</si>
  <si>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</si>
  <si>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</si>
  <si>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</si>
  <si>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</si>
  <si>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</si>
  <si>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</si>
  <si>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</si>
  <si>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</si>
  <si>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</si>
  <si>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</si>
  <si>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</si>
  <si>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</si>
  <si>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</si>
  <si>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</si>
  <si>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</si>
  <si>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</si>
  <si>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</si>
  <si>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</si>
  <si>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</si>
  <si>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</si>
  <si>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</si>
  <si>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</si>
  <si>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</si>
  <si>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</si>
  <si>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</si>
  <si>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</si>
  <si>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</si>
  <si>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</si>
  <si>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</si>
  <si>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</si>
  <si>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</si>
  <si>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</si>
  <si>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Директор</t>
  </si>
  <si>
    <t>19</t>
  </si>
  <si>
    <t>20</t>
  </si>
  <si>
    <t>21</t>
  </si>
  <si>
    <t>Администрация МР "Курахский район"</t>
  </si>
  <si>
    <t>Бюджет МР "Курахский район"</t>
  </si>
  <si>
    <t>001</t>
  </si>
  <si>
    <t>Единица измерения:тыс.руб.</t>
  </si>
  <si>
    <t>07</t>
  </si>
  <si>
    <t>01</t>
  </si>
  <si>
    <t>111</t>
  </si>
  <si>
    <t>119</t>
  </si>
  <si>
    <t>244</t>
  </si>
  <si>
    <t>851</t>
  </si>
  <si>
    <t>852</t>
  </si>
  <si>
    <t>242</t>
  </si>
  <si>
    <t>02</t>
  </si>
  <si>
    <t>1920206590</t>
  </si>
  <si>
    <t>1920202590</t>
  </si>
  <si>
    <t>ИТОГО по КОДУ 0702</t>
  </si>
  <si>
    <t>18</t>
  </si>
  <si>
    <t>12</t>
  </si>
  <si>
    <t>Заработная плата</t>
  </si>
  <si>
    <t>Начисления на з/п</t>
  </si>
  <si>
    <t>Прочая закупка товар., работ и услуг</t>
  </si>
  <si>
    <t>Уплата налога на имущ.  и земель. налог</t>
  </si>
  <si>
    <t>Уплата прочих налогов и сборов</t>
  </si>
  <si>
    <t>06</t>
  </si>
  <si>
    <t>08</t>
  </si>
  <si>
    <t>09</t>
  </si>
  <si>
    <t>10</t>
  </si>
  <si>
    <t>11</t>
  </si>
  <si>
    <t>Итого по 0702</t>
  </si>
  <si>
    <t>Услуги связи</t>
  </si>
  <si>
    <t>Гл.бухгалтер</t>
  </si>
  <si>
    <t>Асланов Р.А.</t>
  </si>
  <si>
    <t>Руководитель</t>
  </si>
  <si>
    <t>Финансовый отдел администрации МР "Курахский район"</t>
  </si>
  <si>
    <t>Ибрагимов Б.И.</t>
  </si>
  <si>
    <t>211</t>
  </si>
  <si>
    <t>200</t>
  </si>
  <si>
    <t>213</t>
  </si>
  <si>
    <t>221</t>
  </si>
  <si>
    <t>Коды</t>
  </si>
  <si>
    <t xml:space="preserve">            Глава по БК</t>
  </si>
  <si>
    <t>по БК</t>
  </si>
  <si>
    <t>Распорядитель средств бюджета</t>
  </si>
  <si>
    <t>______________________________________</t>
  </si>
  <si>
    <t>Главный распорядитель средств бюджета</t>
  </si>
  <si>
    <t xml:space="preserve">   Форма по ОКУД</t>
  </si>
  <si>
    <t xml:space="preserve">Раздел </t>
  </si>
  <si>
    <t>Подраздел</t>
  </si>
  <si>
    <t>Целевая статья</t>
  </si>
  <si>
    <t>Вид расходов</t>
  </si>
  <si>
    <t>Вид докумкента</t>
  </si>
  <si>
    <t>01_____________________________________</t>
  </si>
  <si>
    <t>(основной документ-код 01;изменение-код 02)</t>
  </si>
  <si>
    <t>Единица измерения:</t>
  </si>
  <si>
    <t>Тыс.руб.</t>
  </si>
  <si>
    <t>1.Фонд оплаты труда и страховые взносы в государственные внебюджетные фонды</t>
  </si>
  <si>
    <t xml:space="preserve">Фонд О/Т и страховых взносов в гос.внебюджетные фонды </t>
  </si>
  <si>
    <t>на 2020г</t>
  </si>
  <si>
    <t>СУММА</t>
  </si>
  <si>
    <t>ВСЕГО</t>
  </si>
  <si>
    <t>в том числе</t>
  </si>
  <si>
    <t>Фонд оплаты труда</t>
  </si>
  <si>
    <t>Сумма взносов в гос.внебюдж.фонды</t>
  </si>
  <si>
    <t>ИТОГО</t>
  </si>
  <si>
    <t>1.1. Аналитическое распределение по КОСГУ</t>
  </si>
  <si>
    <t>Код по КОСГУ</t>
  </si>
  <si>
    <t>Прочие несоциальные выплаты персоналу в натуральной форме</t>
  </si>
  <si>
    <t>Начисления на выплаты по оплате труда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</si>
  <si>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</si>
  <si>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</si>
  <si>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</si>
  <si>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</si>
  <si>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</si>
  <si>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</si>
  <si>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</si>
  <si>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</si>
  <si>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</si>
  <si>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1.2.Расчет индексации фонда оплаты труда</t>
  </si>
  <si>
    <t>Расчитанный фонд оплаты труда</t>
  </si>
  <si>
    <t>Индексация</t>
  </si>
  <si>
    <t>1.3.Расчет фонда оплаты труда</t>
  </si>
  <si>
    <t>Сумма на 2020г.</t>
  </si>
  <si>
    <t>Сумма на 2021г.</t>
  </si>
  <si>
    <t>К-во месяцев</t>
  </si>
  <si>
    <t>Сумма в месяц</t>
  </si>
  <si>
    <t>Категория должностей</t>
  </si>
  <si>
    <t>Педагог.персонал школы</t>
  </si>
  <si>
    <t>Технический.перс.школы</t>
  </si>
  <si>
    <t>1.4.Расчет прочих несоциальных выплат персоналу в денежной форме</t>
  </si>
  <si>
    <t>Наименование расходов</t>
  </si>
  <si>
    <t>Стоимость поездки</t>
  </si>
  <si>
    <t>К-во поездок</t>
  </si>
  <si>
    <t>1.5.Расчет страховых расчетов в государственные  внебюджетные фонды</t>
  </si>
  <si>
    <t>Корректировка в связи с округлениями</t>
  </si>
  <si>
    <t>Размер базы для начисления ст.взносов</t>
  </si>
  <si>
    <t>1.6.Расчет услуг связи</t>
  </si>
  <si>
    <t>07407021920202590111211</t>
  </si>
  <si>
    <t>07407021920202590244221</t>
  </si>
  <si>
    <t>07407021920202590119213</t>
  </si>
  <si>
    <t>Количество месяцев</t>
  </si>
  <si>
    <t>тариф(руб)</t>
  </si>
  <si>
    <t>1.7.Расчет транспортных услуг</t>
  </si>
  <si>
    <t>07407021920202590244222</t>
  </si>
  <si>
    <t>1.8. Расчет коммунальных услуг</t>
  </si>
  <si>
    <t>07407021920202590242221</t>
  </si>
  <si>
    <t>07407021920202590244223(газ)</t>
  </si>
  <si>
    <t>07407021920202590244223(эл.эн)</t>
  </si>
  <si>
    <t>Количество потребления</t>
  </si>
  <si>
    <t>1.9.Расчет арендной платы за пользование имуществом</t>
  </si>
  <si>
    <t>07407021920202590224224</t>
  </si>
  <si>
    <t>1.10.Расчет расходов на оплату работ, услуг по содержанию имущества</t>
  </si>
  <si>
    <t>07407021920202590243225</t>
  </si>
  <si>
    <t>07407021920202590244225</t>
  </si>
  <si>
    <t>Количество работ</t>
  </si>
  <si>
    <t>1.11.Расчет расходов на оплату прочих работ и услуг</t>
  </si>
  <si>
    <t>Количество работ и услуг</t>
  </si>
  <si>
    <t>стоимость работ и услуг</t>
  </si>
  <si>
    <t xml:space="preserve">1.12.Расчет прочих расходов </t>
  </si>
  <si>
    <t>стоимость работ</t>
  </si>
  <si>
    <t>1.13. Расчет расходов на увеличение стоимости основных средств</t>
  </si>
  <si>
    <t>07407021920202590244310</t>
  </si>
  <si>
    <t xml:space="preserve">Количество </t>
  </si>
  <si>
    <t>стоимость</t>
  </si>
  <si>
    <t>1.14.Расчет расходов на увеличение стоимости материальных запасов</t>
  </si>
  <si>
    <t>07407021920202590244344</t>
  </si>
  <si>
    <t>07407021920202590244343</t>
  </si>
  <si>
    <t>07407021920202590851291</t>
  </si>
  <si>
    <t>07407021920202590852291</t>
  </si>
  <si>
    <t>07407021920206590244342</t>
  </si>
  <si>
    <t xml:space="preserve">  по Переречню(Реестру)</t>
  </si>
  <si>
    <t>2. СПРАВОЧНО: сведения о показателях, используемых при расчете доведенных ЛБО</t>
  </si>
  <si>
    <r>
      <t xml:space="preserve">Руководитель              </t>
    </r>
    <r>
      <rPr>
        <u val="single"/>
        <sz val="12"/>
        <rFont val="Arial Cyr"/>
        <family val="0"/>
      </rPr>
      <t>Директор</t>
    </r>
  </si>
  <si>
    <t>_______________________</t>
  </si>
  <si>
    <t>Главный бухгалтер</t>
  </si>
  <si>
    <t>тел.89679352677</t>
  </si>
  <si>
    <t>28</t>
  </si>
  <si>
    <t>89679352677</t>
  </si>
  <si>
    <t>02___________________________________</t>
  </si>
  <si>
    <t>1920202590__________________</t>
  </si>
  <si>
    <t>07______________________________________</t>
  </si>
  <si>
    <t>Руководитель финансового отдела</t>
  </si>
  <si>
    <t>администрации МР "Курахский район"</t>
  </si>
  <si>
    <t>Администрация МР "Крахский район"_______</t>
  </si>
  <si>
    <t>МКОУ "Хюрехюрская СОШ"</t>
  </si>
  <si>
    <t>243</t>
  </si>
  <si>
    <t>Закупка товар., работ и услуг в целях кап.рем.</t>
  </si>
  <si>
    <t>Кезимов М.М.</t>
  </si>
  <si>
    <t>300</t>
  </si>
  <si>
    <t>291</t>
  </si>
  <si>
    <t>111;112;119;242;243;244;851;852;853_____</t>
  </si>
  <si>
    <t>Размер начисл.</t>
  </si>
  <si>
    <t>22</t>
  </si>
  <si>
    <t>09.01.2020</t>
  </si>
  <si>
    <t>Обоснования плановых сметных показателей                                                                                                                                                 на 2020год и на плановый период 2020и2022 годов</t>
  </si>
  <si>
    <t>от</t>
  </si>
  <si>
    <t>на 2020 г</t>
  </si>
  <si>
    <t>на 2021г</t>
  </si>
  <si>
    <t>на2022г.</t>
  </si>
  <si>
    <t>на 2020г.</t>
  </si>
  <si>
    <t>на 2022г.</t>
  </si>
  <si>
    <t>Сумма на 2022г.</t>
  </si>
  <si>
    <t xml:space="preserve">на 2020 год </t>
  </si>
  <si>
    <t>07407021920202590244226(ЭП)</t>
  </si>
  <si>
    <t>07407021920202590244226(вед.сайта)</t>
  </si>
  <si>
    <t>07407021920202590244226(автострах)</t>
  </si>
  <si>
    <t>07407021920202590244226(бух.обсл.)</t>
  </si>
  <si>
    <t>07407021920202590244226(обслуж.видео)</t>
  </si>
  <si>
    <t>07407021920202590244226(прог.по отчетам)</t>
  </si>
  <si>
    <t>07407021920202590244226(обслуж.тр.сиг)</t>
  </si>
  <si>
    <t>07407021920202590244226(пожар.сигн.)</t>
  </si>
  <si>
    <t>07407021920202590244226(спец.оценка)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</si>
</sst>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9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u val="single"/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14" fontId="0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54" fillId="0" borderId="0" xfId="0" applyFont="1" applyAlignment="1">
      <alignment/>
    </xf>
    <xf numFmtId="0" fontId="0" fillId="0" borderId="11" xfId="0" applyBorder="1" applyAlignment="1">
      <alignment/>
    </xf>
    <xf numFmtId="0" fontId="1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168" fontId="15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16" fontId="15" fillId="0" borderId="11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15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left"/>
    </xf>
    <xf numFmtId="49" fontId="6" fillId="0" borderId="2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49" fontId="6" fillId="0" borderId="25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49" fontId="9" fillId="0" borderId="22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49" fontId="9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 wrapText="1"/>
    </xf>
    <xf numFmtId="0" fontId="9" fillId="0" borderId="42" xfId="0" applyNumberFormat="1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2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168" fontId="15" fillId="0" borderId="12" xfId="0" applyNumberFormat="1" applyFont="1" applyBorder="1" applyAlignment="1">
      <alignment horizontal="center"/>
    </xf>
    <xf numFmtId="168" fontId="15" fillId="0" borderId="19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49" fontId="0" fillId="0" borderId="12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168" fontId="0" fillId="0" borderId="12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34" xfId="0" applyBorder="1" applyAlignment="1">
      <alignment horizontal="right"/>
    </xf>
    <xf numFmtId="0" fontId="15" fillId="0" borderId="1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68" fontId="0" fillId="0" borderId="12" xfId="0" applyNumberFormat="1" applyBorder="1" applyAlignment="1">
      <alignment horizontal="right"/>
    </xf>
    <xf numFmtId="168" fontId="0" fillId="0" borderId="34" xfId="0" applyNumberFormat="1" applyBorder="1" applyAlignment="1">
      <alignment horizontal="right"/>
    </xf>
    <xf numFmtId="168" fontId="15" fillId="0" borderId="12" xfId="0" applyNumberFormat="1" applyFont="1" applyBorder="1" applyAlignment="1">
      <alignment horizontal="right"/>
    </xf>
    <xf numFmtId="168" fontId="15" fillId="0" borderId="19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49" fontId="0" fillId="0" borderId="34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19" xfId="0" applyBorder="1" applyAlignment="1">
      <alignment horizontal="right"/>
    </xf>
    <xf numFmtId="168" fontId="15" fillId="0" borderId="14" xfId="0" applyNumberFormat="1" applyFont="1" applyBorder="1" applyAlignment="1">
      <alignment horizontal="center"/>
    </xf>
    <xf numFmtId="168" fontId="15" fillId="0" borderId="11" xfId="0" applyNumberFormat="1" applyFon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45" xfId="42" applyNumberFormat="1" applyFont="1" applyBorder="1" applyAlignment="1">
      <alignment horizontal="right"/>
    </xf>
    <xf numFmtId="168" fontId="0" fillId="0" borderId="47" xfId="42" applyNumberFormat="1" applyFont="1" applyBorder="1" applyAlignment="1">
      <alignment horizontal="right"/>
    </xf>
    <xf numFmtId="168" fontId="0" fillId="0" borderId="46" xfId="42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168" fontId="15" fillId="0" borderId="34" xfId="0" applyNumberFormat="1" applyFont="1" applyBorder="1" applyAlignment="1">
      <alignment horizontal="right"/>
    </xf>
    <xf numFmtId="168" fontId="0" fillId="0" borderId="22" xfId="0" applyNumberFormat="1" applyBorder="1" applyAlignment="1">
      <alignment horizontal="right"/>
    </xf>
    <xf numFmtId="168" fontId="0" fillId="0" borderId="23" xfId="0" applyNumberFormat="1" applyBorder="1" applyAlignment="1">
      <alignment horizontal="right"/>
    </xf>
    <xf numFmtId="168" fontId="0" fillId="0" borderId="13" xfId="0" applyNumberFormat="1" applyBorder="1" applyAlignment="1">
      <alignment horizontal="right"/>
    </xf>
    <xf numFmtId="168" fontId="0" fillId="0" borderId="24" xfId="0" applyNumberFormat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168" fontId="0" fillId="0" borderId="35" xfId="0" applyNumberFormat="1" applyBorder="1" applyAlignment="1">
      <alignment horizontal="right"/>
    </xf>
    <xf numFmtId="168" fontId="0" fillId="0" borderId="45" xfId="0" applyNumberFormat="1" applyBorder="1" applyAlignment="1">
      <alignment horizontal="right"/>
    </xf>
    <xf numFmtId="168" fontId="0" fillId="0" borderId="47" xfId="0" applyNumberFormat="1" applyBorder="1" applyAlignment="1">
      <alignment horizontal="right"/>
    </xf>
    <xf numFmtId="168" fontId="0" fillId="0" borderId="46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3" fillId="0" borderId="0" xfId="0" applyFont="1" applyAlignment="1">
      <alignment horizontal="right"/>
    </xf>
    <xf numFmtId="1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46"/>
  <sheetViews>
    <sheetView view="pageBreakPreview" zoomScaleSheetLayoutView="100" zoomScalePageLayoutView="0" workbookViewId="0" topLeftCell="A28">
      <selection activeCell="AQ42" sqref="AQ42:BV42"/>
    </sheetView>
  </sheetViews>
  <sheetFormatPr defaultColWidth="0.875" defaultRowHeight="12.75"/>
  <cols>
    <col min="1" max="33" width="0.875" style="1" customWidth="1"/>
    <col min="34" max="16384" width="0.875" style="1" customWidth="1"/>
  </cols>
  <sheetData>
    <row r="1" s="4" customFormat="1" ht="11.25">
      <c r="BO1" s="4" t="s">
        <v>31</v>
      </c>
    </row>
    <row r="2" spans="67:138" s="4" customFormat="1" ht="34.5" customHeight="1">
      <c r="BO2" s="59" t="s">
        <v>33</v>
      </c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</row>
    <row r="3" s="5" customFormat="1" ht="6" customHeight="1"/>
    <row r="4" ht="12">
      <c r="EH4" s="2" t="s">
        <v>7</v>
      </c>
    </row>
    <row r="5" ht="9" customHeight="1"/>
    <row r="6" spans="71:138" ht="12">
      <c r="BS6" s="63" t="s">
        <v>24</v>
      </c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</row>
    <row r="7" spans="71:138" ht="12">
      <c r="BS7" s="64" t="s">
        <v>215</v>
      </c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</row>
    <row r="8" spans="71:138" ht="12">
      <c r="BS8" s="49" t="s">
        <v>49</v>
      </c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</row>
    <row r="9" spans="71:138" ht="12">
      <c r="BS9" s="64" t="s">
        <v>216</v>
      </c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</row>
    <row r="10" spans="71:138" ht="12">
      <c r="BS10" s="49" t="s">
        <v>32</v>
      </c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</row>
    <row r="11" spans="71:121" ht="12"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O11" s="64" t="s">
        <v>109</v>
      </c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</row>
    <row r="12" spans="71:121" ht="12">
      <c r="BS12" s="49" t="s">
        <v>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O12" s="49" t="s">
        <v>4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</row>
    <row r="13" spans="72:106" ht="12">
      <c r="BT13" s="2" t="s">
        <v>5</v>
      </c>
      <c r="BU13" s="62"/>
      <c r="BV13" s="62"/>
      <c r="BW13" s="62"/>
      <c r="BX13" s="62"/>
      <c r="BY13" s="1" t="s">
        <v>5</v>
      </c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58">
        <v>20</v>
      </c>
      <c r="CU13" s="58"/>
      <c r="CV13" s="58"/>
      <c r="CW13" s="60"/>
      <c r="CX13" s="60"/>
      <c r="CY13" s="60"/>
      <c r="CZ13" s="61" t="s">
        <v>6</v>
      </c>
      <c r="DA13" s="61"/>
      <c r="DB13" s="61"/>
    </row>
    <row r="14" ht="9" customHeight="1"/>
    <row r="15" spans="87:138" s="8" customFormat="1" ht="5.25" customHeight="1">
      <c r="CI15" s="10"/>
      <c r="CJ15" s="10"/>
      <c r="CK15" s="10"/>
      <c r="DV15" s="72" t="s">
        <v>8</v>
      </c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4"/>
    </row>
    <row r="16" spans="2:138" s="8" customFormat="1" ht="13.5" customHeight="1">
      <c r="B16" s="51" t="s">
        <v>14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2" t="s">
        <v>73</v>
      </c>
      <c r="BG16" s="52"/>
      <c r="BH16" s="52"/>
      <c r="BI16" s="78" t="s">
        <v>26</v>
      </c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V16" s="75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7"/>
    </row>
    <row r="17" spans="3:138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50</v>
      </c>
      <c r="AJ17" s="52" t="s">
        <v>73</v>
      </c>
      <c r="AK17" s="52"/>
      <c r="AL17" s="52"/>
      <c r="AM17" s="51" t="s">
        <v>68</v>
      </c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2" t="s">
        <v>74</v>
      </c>
      <c r="BX17" s="52"/>
      <c r="BY17" s="52"/>
      <c r="BZ17" s="70" t="s">
        <v>51</v>
      </c>
      <c r="CA17" s="70"/>
      <c r="CB17" s="70"/>
      <c r="CC17" s="70"/>
      <c r="CD17" s="70"/>
      <c r="CE17" s="52" t="s">
        <v>226</v>
      </c>
      <c r="CF17" s="52"/>
      <c r="CG17" s="52"/>
      <c r="CH17" s="10" t="s">
        <v>67</v>
      </c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V17" s="75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7"/>
    </row>
    <row r="18" spans="2:138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25"/>
      <c r="BX18" s="25"/>
      <c r="BY18" s="25"/>
      <c r="BZ18" s="17"/>
      <c r="CA18" s="17"/>
      <c r="CB18" s="17"/>
      <c r="CC18" s="17"/>
      <c r="CD18" s="17"/>
      <c r="CE18" s="25"/>
      <c r="CF18" s="25"/>
      <c r="CG18" s="25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</row>
    <row r="19" spans="1:138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J19" s="18"/>
      <c r="DK19" s="18"/>
      <c r="DL19" s="18"/>
      <c r="DT19" s="14" t="s">
        <v>11</v>
      </c>
      <c r="DV19" s="54" t="s">
        <v>9</v>
      </c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6"/>
    </row>
    <row r="20" spans="43:138" s="6" customFormat="1" ht="12.75" customHeight="1">
      <c r="AQ20" s="79" t="s">
        <v>100</v>
      </c>
      <c r="AR20" s="79"/>
      <c r="AS20" s="79"/>
      <c r="AT20" s="79"/>
      <c r="AU20" s="71" t="s">
        <v>5</v>
      </c>
      <c r="AV20" s="71"/>
      <c r="AW20" s="79" t="s">
        <v>80</v>
      </c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50">
        <v>20</v>
      </c>
      <c r="BL20" s="50"/>
      <c r="BM20" s="50"/>
      <c r="BN20" s="53" t="s">
        <v>73</v>
      </c>
      <c r="BO20" s="53"/>
      <c r="BP20" s="53"/>
      <c r="BQ20" s="57" t="s">
        <v>52</v>
      </c>
      <c r="BR20" s="57"/>
      <c r="BS20" s="57"/>
      <c r="BT20" s="57"/>
      <c r="BU20" s="57"/>
      <c r="BV20" s="57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2" t="s">
        <v>12</v>
      </c>
      <c r="DV20" s="67" t="s">
        <v>227</v>
      </c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9"/>
    </row>
    <row r="21" spans="1:138" s="6" customFormat="1" ht="11.25">
      <c r="A21" s="6" t="s">
        <v>15</v>
      </c>
      <c r="AL21" s="102" t="s">
        <v>218</v>
      </c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2" t="s">
        <v>47</v>
      </c>
      <c r="DV21" s="67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9"/>
    </row>
    <row r="22" spans="1:138" s="6" customFormat="1" ht="11.25">
      <c r="A22" s="6" t="s">
        <v>16</v>
      </c>
      <c r="AL22" s="87" t="s">
        <v>75</v>
      </c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2" t="s">
        <v>47</v>
      </c>
      <c r="DV22" s="81" t="s">
        <v>77</v>
      </c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3"/>
    </row>
    <row r="23" spans="1:138" s="6" customFormat="1" ht="11.25">
      <c r="A23" s="6" t="s">
        <v>17</v>
      </c>
      <c r="AL23" s="87" t="s">
        <v>75</v>
      </c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2" t="s">
        <v>48</v>
      </c>
      <c r="DV23" s="67" t="s">
        <v>77</v>
      </c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9"/>
    </row>
    <row r="24" spans="1:138" s="6" customFormat="1" ht="11.25">
      <c r="A24" s="6" t="s">
        <v>18</v>
      </c>
      <c r="AL24" s="87" t="s">
        <v>76</v>
      </c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2" t="s">
        <v>25</v>
      </c>
      <c r="DV24" s="67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9"/>
    </row>
    <row r="25" spans="1:138" s="6" customFormat="1" ht="12" thickBot="1">
      <c r="A25" s="6" t="s">
        <v>78</v>
      </c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2" t="s">
        <v>13</v>
      </c>
      <c r="DV25" s="88" t="s">
        <v>10</v>
      </c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90"/>
    </row>
    <row r="26" s="6" customFormat="1" ht="11.25"/>
    <row r="27" spans="1:138" s="6" customFormat="1" ht="11.25">
      <c r="A27" s="122" t="s">
        <v>42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</row>
    <row r="28" spans="65:71" s="13" customFormat="1" ht="11.25">
      <c r="BM28" s="14"/>
      <c r="BN28" s="15"/>
      <c r="BO28" s="15"/>
      <c r="BP28" s="15"/>
      <c r="BQ28" s="15"/>
      <c r="BR28" s="15"/>
      <c r="BS28" s="16"/>
    </row>
    <row r="29" spans="1:138" s="21" customFormat="1" ht="25.5" customHeight="1">
      <c r="A29" s="109" t="s">
        <v>34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10"/>
      <c r="AQ29" s="103" t="s">
        <v>39</v>
      </c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</row>
    <row r="30" spans="1:138" s="21" customFormat="1" ht="12.7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2"/>
      <c r="AQ30" s="85" t="s">
        <v>46</v>
      </c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66" t="s">
        <v>73</v>
      </c>
      <c r="BG30" s="66"/>
      <c r="BH30" s="66"/>
      <c r="BI30" s="80" t="s">
        <v>27</v>
      </c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4"/>
      <c r="BW30" s="85" t="s">
        <v>46</v>
      </c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66" t="s">
        <v>74</v>
      </c>
      <c r="CM30" s="66"/>
      <c r="CN30" s="66"/>
      <c r="CO30" s="80" t="s">
        <v>27</v>
      </c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4"/>
      <c r="DC30" s="85" t="s">
        <v>46</v>
      </c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66" t="s">
        <v>226</v>
      </c>
      <c r="DS30" s="66"/>
      <c r="DT30" s="66"/>
      <c r="DU30" s="80" t="s">
        <v>27</v>
      </c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</row>
    <row r="31" spans="1:138" s="21" customFormat="1" ht="12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4"/>
      <c r="AQ31" s="106" t="s">
        <v>43</v>
      </c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8"/>
      <c r="BW31" s="106" t="s">
        <v>44</v>
      </c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8"/>
      <c r="DC31" s="106" t="s">
        <v>45</v>
      </c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</row>
    <row r="32" spans="1:138" s="21" customFormat="1" ht="37.5" customHeight="1">
      <c r="A32" s="97" t="s">
        <v>28</v>
      </c>
      <c r="B32" s="97"/>
      <c r="C32" s="97"/>
      <c r="D32" s="97"/>
      <c r="E32" s="97"/>
      <c r="F32" s="97"/>
      <c r="G32" s="97"/>
      <c r="H32" s="97"/>
      <c r="I32" s="97"/>
      <c r="J32" s="98"/>
      <c r="K32" s="96" t="s">
        <v>29</v>
      </c>
      <c r="L32" s="97"/>
      <c r="M32" s="97"/>
      <c r="N32" s="97"/>
      <c r="O32" s="97"/>
      <c r="P32" s="97"/>
      <c r="Q32" s="97"/>
      <c r="R32" s="97"/>
      <c r="S32" s="97"/>
      <c r="T32" s="98"/>
      <c r="U32" s="96" t="s">
        <v>30</v>
      </c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8"/>
      <c r="AH32" s="96" t="s">
        <v>35</v>
      </c>
      <c r="AI32" s="97"/>
      <c r="AJ32" s="97"/>
      <c r="AK32" s="97"/>
      <c r="AL32" s="97"/>
      <c r="AM32" s="97"/>
      <c r="AN32" s="97"/>
      <c r="AO32" s="97"/>
      <c r="AP32" s="98"/>
      <c r="AQ32" s="96" t="s">
        <v>41</v>
      </c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8"/>
      <c r="BW32" s="96" t="s">
        <v>41</v>
      </c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8"/>
      <c r="DC32" s="96" t="s">
        <v>41</v>
      </c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</row>
    <row r="33" spans="1:138" s="21" customFormat="1" ht="13.5" customHeight="1" thickBot="1">
      <c r="A33" s="93">
        <v>1</v>
      </c>
      <c r="B33" s="93"/>
      <c r="C33" s="93"/>
      <c r="D33" s="93"/>
      <c r="E33" s="93"/>
      <c r="F33" s="93"/>
      <c r="G33" s="93"/>
      <c r="H33" s="93"/>
      <c r="I33" s="93"/>
      <c r="J33" s="94"/>
      <c r="K33" s="95">
        <v>2</v>
      </c>
      <c r="L33" s="93"/>
      <c r="M33" s="93"/>
      <c r="N33" s="93"/>
      <c r="O33" s="93"/>
      <c r="P33" s="93"/>
      <c r="Q33" s="93"/>
      <c r="R33" s="93"/>
      <c r="S33" s="93"/>
      <c r="T33" s="94"/>
      <c r="U33" s="95">
        <v>3</v>
      </c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4"/>
      <c r="AH33" s="95">
        <v>4</v>
      </c>
      <c r="AI33" s="93"/>
      <c r="AJ33" s="93"/>
      <c r="AK33" s="93"/>
      <c r="AL33" s="93"/>
      <c r="AM33" s="93"/>
      <c r="AN33" s="93"/>
      <c r="AO33" s="93"/>
      <c r="AP33" s="94"/>
      <c r="AQ33" s="95">
        <v>5</v>
      </c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4"/>
      <c r="BW33" s="95">
        <v>6</v>
      </c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4"/>
      <c r="DC33" s="95">
        <v>7</v>
      </c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</row>
    <row r="34" spans="1:138" s="22" customFormat="1" ht="12.75" customHeight="1" thickBot="1">
      <c r="A34" s="129" t="s">
        <v>79</v>
      </c>
      <c r="B34" s="120"/>
      <c r="C34" s="120"/>
      <c r="D34" s="120"/>
      <c r="E34" s="120"/>
      <c r="F34" s="120"/>
      <c r="G34" s="120"/>
      <c r="H34" s="120"/>
      <c r="I34" s="120"/>
      <c r="J34" s="121"/>
      <c r="K34" s="119" t="s">
        <v>80</v>
      </c>
      <c r="L34" s="120"/>
      <c r="M34" s="120"/>
      <c r="N34" s="120"/>
      <c r="O34" s="120"/>
      <c r="P34" s="120"/>
      <c r="Q34" s="120"/>
      <c r="R34" s="120"/>
      <c r="S34" s="120"/>
      <c r="T34" s="121"/>
      <c r="U34" s="126" t="s">
        <v>89</v>
      </c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8"/>
      <c r="AH34" s="119" t="s">
        <v>81</v>
      </c>
      <c r="AI34" s="120"/>
      <c r="AJ34" s="120"/>
      <c r="AK34" s="120"/>
      <c r="AL34" s="120"/>
      <c r="AM34" s="120"/>
      <c r="AN34" s="120"/>
      <c r="AO34" s="120"/>
      <c r="AP34" s="121"/>
      <c r="AQ34" s="103">
        <v>5157</v>
      </c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5"/>
      <c r="BW34" s="103">
        <f aca="true" t="shared" si="0" ref="BW34:BW42">AQ34</f>
        <v>5157</v>
      </c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5"/>
      <c r="DC34" s="103">
        <f aca="true" t="shared" si="1" ref="DC34:DC41">BW34</f>
        <v>5157</v>
      </c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5"/>
    </row>
    <row r="35" spans="1:138" s="22" customFormat="1" ht="12.75" customHeight="1" thickBot="1">
      <c r="A35" s="129" t="s">
        <v>79</v>
      </c>
      <c r="B35" s="120"/>
      <c r="C35" s="120"/>
      <c r="D35" s="120"/>
      <c r="E35" s="120"/>
      <c r="F35" s="120"/>
      <c r="G35" s="120"/>
      <c r="H35" s="120"/>
      <c r="I35" s="120"/>
      <c r="J35" s="121"/>
      <c r="K35" s="118" t="s">
        <v>87</v>
      </c>
      <c r="L35" s="116"/>
      <c r="M35" s="116"/>
      <c r="N35" s="116"/>
      <c r="O35" s="116"/>
      <c r="P35" s="116"/>
      <c r="Q35" s="116"/>
      <c r="R35" s="116"/>
      <c r="S35" s="116"/>
      <c r="T35" s="117"/>
      <c r="U35" s="126" t="s">
        <v>89</v>
      </c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8"/>
      <c r="AH35" s="119" t="s">
        <v>82</v>
      </c>
      <c r="AI35" s="120"/>
      <c r="AJ35" s="120"/>
      <c r="AK35" s="120"/>
      <c r="AL35" s="120"/>
      <c r="AM35" s="120"/>
      <c r="AN35" s="120"/>
      <c r="AO35" s="120"/>
      <c r="AP35" s="121"/>
      <c r="AQ35" s="103">
        <v>1557</v>
      </c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5"/>
      <c r="BW35" s="103">
        <f t="shared" si="0"/>
        <v>1557</v>
      </c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5"/>
      <c r="DC35" s="103">
        <f t="shared" si="1"/>
        <v>1557</v>
      </c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5"/>
    </row>
    <row r="36" spans="1:138" s="22" customFormat="1" ht="12.75" customHeight="1" thickBot="1">
      <c r="A36" s="115" t="s">
        <v>79</v>
      </c>
      <c r="B36" s="116"/>
      <c r="C36" s="116"/>
      <c r="D36" s="116"/>
      <c r="E36" s="116"/>
      <c r="F36" s="116"/>
      <c r="G36" s="116"/>
      <c r="H36" s="116"/>
      <c r="I36" s="116"/>
      <c r="J36" s="117"/>
      <c r="K36" s="118" t="s">
        <v>87</v>
      </c>
      <c r="L36" s="116"/>
      <c r="M36" s="116"/>
      <c r="N36" s="116"/>
      <c r="O36" s="116"/>
      <c r="P36" s="116"/>
      <c r="Q36" s="116"/>
      <c r="R36" s="116"/>
      <c r="S36" s="116"/>
      <c r="T36" s="117"/>
      <c r="U36" s="126" t="s">
        <v>89</v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8"/>
      <c r="AH36" s="118" t="s">
        <v>86</v>
      </c>
      <c r="AI36" s="116"/>
      <c r="AJ36" s="116"/>
      <c r="AK36" s="116"/>
      <c r="AL36" s="116"/>
      <c r="AM36" s="116"/>
      <c r="AN36" s="116"/>
      <c r="AO36" s="116"/>
      <c r="AP36" s="117"/>
      <c r="AQ36" s="123">
        <v>8</v>
      </c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5"/>
      <c r="BW36" s="103">
        <f t="shared" si="0"/>
        <v>8</v>
      </c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5"/>
      <c r="DC36" s="103">
        <f t="shared" si="1"/>
        <v>8</v>
      </c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5"/>
    </row>
    <row r="37" spans="1:138" s="22" customFormat="1" ht="12.75" customHeight="1" thickBot="1">
      <c r="A37" s="115" t="s">
        <v>79</v>
      </c>
      <c r="B37" s="116"/>
      <c r="C37" s="116"/>
      <c r="D37" s="116"/>
      <c r="E37" s="116"/>
      <c r="F37" s="116"/>
      <c r="G37" s="116"/>
      <c r="H37" s="116"/>
      <c r="I37" s="116"/>
      <c r="J37" s="117"/>
      <c r="K37" s="118" t="s">
        <v>87</v>
      </c>
      <c r="L37" s="116"/>
      <c r="M37" s="116"/>
      <c r="N37" s="116"/>
      <c r="O37" s="116"/>
      <c r="P37" s="116"/>
      <c r="Q37" s="116"/>
      <c r="R37" s="116"/>
      <c r="S37" s="116"/>
      <c r="T37" s="117"/>
      <c r="U37" s="126" t="s">
        <v>89</v>
      </c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8"/>
      <c r="AH37" s="118" t="s">
        <v>219</v>
      </c>
      <c r="AI37" s="116"/>
      <c r="AJ37" s="116"/>
      <c r="AK37" s="116"/>
      <c r="AL37" s="116"/>
      <c r="AM37" s="116"/>
      <c r="AN37" s="116"/>
      <c r="AO37" s="116"/>
      <c r="AP37" s="117"/>
      <c r="AQ37" s="123">
        <v>0</v>
      </c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5"/>
      <c r="BW37" s="103">
        <f>AQ37</f>
        <v>0</v>
      </c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5"/>
      <c r="DC37" s="103">
        <f>BW37</f>
        <v>0</v>
      </c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5"/>
    </row>
    <row r="38" spans="1:138" s="22" customFormat="1" ht="12.75" customHeight="1" thickBot="1">
      <c r="A38" s="129" t="s">
        <v>79</v>
      </c>
      <c r="B38" s="120"/>
      <c r="C38" s="120"/>
      <c r="D38" s="120"/>
      <c r="E38" s="120"/>
      <c r="F38" s="120"/>
      <c r="G38" s="120"/>
      <c r="H38" s="120"/>
      <c r="I38" s="120"/>
      <c r="J38" s="121"/>
      <c r="K38" s="118" t="s">
        <v>87</v>
      </c>
      <c r="L38" s="116"/>
      <c r="M38" s="116"/>
      <c r="N38" s="116"/>
      <c r="O38" s="116"/>
      <c r="P38" s="116"/>
      <c r="Q38" s="116"/>
      <c r="R38" s="116"/>
      <c r="S38" s="116"/>
      <c r="T38" s="117"/>
      <c r="U38" s="126" t="s">
        <v>89</v>
      </c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8"/>
      <c r="AH38" s="119" t="s">
        <v>83</v>
      </c>
      <c r="AI38" s="120"/>
      <c r="AJ38" s="120"/>
      <c r="AK38" s="120"/>
      <c r="AL38" s="120"/>
      <c r="AM38" s="120"/>
      <c r="AN38" s="120"/>
      <c r="AO38" s="120"/>
      <c r="AP38" s="121"/>
      <c r="AQ38" s="103">
        <v>519.5</v>
      </c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5"/>
      <c r="BW38" s="103">
        <f t="shared" si="0"/>
        <v>519.5</v>
      </c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5"/>
      <c r="DC38" s="103">
        <f t="shared" si="1"/>
        <v>519.5</v>
      </c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5"/>
    </row>
    <row r="39" spans="1:138" s="22" customFormat="1" ht="12.75" customHeight="1" thickBot="1">
      <c r="A39" s="129" t="s">
        <v>79</v>
      </c>
      <c r="B39" s="120"/>
      <c r="C39" s="120"/>
      <c r="D39" s="120"/>
      <c r="E39" s="120"/>
      <c r="F39" s="120"/>
      <c r="G39" s="120"/>
      <c r="H39" s="120"/>
      <c r="I39" s="120"/>
      <c r="J39" s="121"/>
      <c r="K39" s="118" t="s">
        <v>87</v>
      </c>
      <c r="L39" s="116"/>
      <c r="M39" s="116"/>
      <c r="N39" s="116"/>
      <c r="O39" s="116"/>
      <c r="P39" s="116"/>
      <c r="Q39" s="116"/>
      <c r="R39" s="116"/>
      <c r="S39" s="116"/>
      <c r="T39" s="117"/>
      <c r="U39" s="126" t="s">
        <v>89</v>
      </c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8"/>
      <c r="AH39" s="119" t="s">
        <v>84</v>
      </c>
      <c r="AI39" s="120"/>
      <c r="AJ39" s="120"/>
      <c r="AK39" s="120"/>
      <c r="AL39" s="120"/>
      <c r="AM39" s="120"/>
      <c r="AN39" s="120"/>
      <c r="AO39" s="120"/>
      <c r="AP39" s="121"/>
      <c r="AQ39" s="103">
        <v>14</v>
      </c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5"/>
      <c r="BW39" s="103">
        <f t="shared" si="0"/>
        <v>14</v>
      </c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5"/>
      <c r="DC39" s="103">
        <f t="shared" si="1"/>
        <v>14</v>
      </c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5"/>
    </row>
    <row r="40" spans="1:138" s="22" customFormat="1" ht="12.75" customHeight="1" thickBot="1">
      <c r="A40" s="115" t="s">
        <v>79</v>
      </c>
      <c r="B40" s="116"/>
      <c r="C40" s="116"/>
      <c r="D40" s="116"/>
      <c r="E40" s="116"/>
      <c r="F40" s="116"/>
      <c r="G40" s="116"/>
      <c r="H40" s="116"/>
      <c r="I40" s="116"/>
      <c r="J40" s="117"/>
      <c r="K40" s="118" t="s">
        <v>87</v>
      </c>
      <c r="L40" s="116"/>
      <c r="M40" s="116"/>
      <c r="N40" s="116"/>
      <c r="O40" s="116"/>
      <c r="P40" s="116"/>
      <c r="Q40" s="116"/>
      <c r="R40" s="116"/>
      <c r="S40" s="116"/>
      <c r="T40" s="117"/>
      <c r="U40" s="126" t="s">
        <v>89</v>
      </c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8"/>
      <c r="AH40" s="119" t="s">
        <v>85</v>
      </c>
      <c r="AI40" s="120"/>
      <c r="AJ40" s="120"/>
      <c r="AK40" s="120"/>
      <c r="AL40" s="120"/>
      <c r="AM40" s="120"/>
      <c r="AN40" s="120"/>
      <c r="AO40" s="120"/>
      <c r="AP40" s="121"/>
      <c r="AQ40" s="103">
        <v>0</v>
      </c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5"/>
      <c r="BW40" s="103">
        <f t="shared" si="0"/>
        <v>0</v>
      </c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5"/>
      <c r="DC40" s="103">
        <f t="shared" si="1"/>
        <v>0</v>
      </c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5"/>
    </row>
    <row r="41" spans="1:138" s="22" customFormat="1" ht="12.75" customHeight="1">
      <c r="A41" s="115" t="s">
        <v>79</v>
      </c>
      <c r="B41" s="116"/>
      <c r="C41" s="116"/>
      <c r="D41" s="116"/>
      <c r="E41" s="116"/>
      <c r="F41" s="116"/>
      <c r="G41" s="116"/>
      <c r="H41" s="116"/>
      <c r="I41" s="116"/>
      <c r="J41" s="117"/>
      <c r="K41" s="118" t="s">
        <v>87</v>
      </c>
      <c r="L41" s="116"/>
      <c r="M41" s="116"/>
      <c r="N41" s="116"/>
      <c r="O41" s="116"/>
      <c r="P41" s="116"/>
      <c r="Q41" s="116"/>
      <c r="R41" s="116"/>
      <c r="S41" s="116"/>
      <c r="T41" s="117"/>
      <c r="U41" s="118" t="s">
        <v>88</v>
      </c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7"/>
      <c r="AH41" s="119" t="s">
        <v>83</v>
      </c>
      <c r="AI41" s="120"/>
      <c r="AJ41" s="120"/>
      <c r="AK41" s="120"/>
      <c r="AL41" s="120"/>
      <c r="AM41" s="120"/>
      <c r="AN41" s="120"/>
      <c r="AO41" s="120"/>
      <c r="AP41" s="121"/>
      <c r="AQ41" s="135">
        <v>12.9</v>
      </c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7"/>
      <c r="BW41" s="103">
        <f t="shared" si="0"/>
        <v>12.9</v>
      </c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5"/>
      <c r="DC41" s="103">
        <f t="shared" si="1"/>
        <v>12.9</v>
      </c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5"/>
    </row>
    <row r="42" spans="1:138" s="22" customFormat="1" ht="12.75" customHeight="1" thickBot="1">
      <c r="A42" s="99" t="s">
        <v>90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1"/>
      <c r="AQ42" s="130">
        <f>SUM(AQ34:AQ41)</f>
        <v>7268.4</v>
      </c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2"/>
      <c r="BW42" s="130">
        <f t="shared" si="0"/>
        <v>7268.4</v>
      </c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2"/>
      <c r="DC42" s="130">
        <f>SUM(DC34:DC41)</f>
        <v>7268.4</v>
      </c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2"/>
    </row>
    <row r="43" spans="1:138" s="22" customFormat="1" ht="12.75" customHeight="1">
      <c r="A43" s="91" t="s">
        <v>38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2"/>
      <c r="AQ43" s="133">
        <f>AQ42</f>
        <v>7268.4</v>
      </c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4"/>
      <c r="BW43" s="133">
        <f>BW42</f>
        <v>7268.4</v>
      </c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4"/>
      <c r="DC43" s="133">
        <f>DC42</f>
        <v>7268.4</v>
      </c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4"/>
    </row>
    <row r="44" ht="10.5" customHeight="1"/>
    <row r="45" s="7" customFormat="1" ht="11.25">
      <c r="A45" s="7" t="s">
        <v>65</v>
      </c>
    </row>
    <row r="46" s="7" customFormat="1" ht="11.25">
      <c r="A46" s="7" t="s">
        <v>66</v>
      </c>
    </row>
  </sheetData>
  <sheetProtection/>
  <mergeCells count="134">
    <mergeCell ref="DC37:EH37"/>
    <mergeCell ref="A37:J37"/>
    <mergeCell ref="K37:T37"/>
    <mergeCell ref="U37:AG37"/>
    <mergeCell ref="AH37:AP37"/>
    <mergeCell ref="AQ37:BV37"/>
    <mergeCell ref="BW37:DB37"/>
    <mergeCell ref="DC40:EH40"/>
    <mergeCell ref="DC42:EH42"/>
    <mergeCell ref="DC43:EH43"/>
    <mergeCell ref="BW43:DB43"/>
    <mergeCell ref="AQ41:BV41"/>
    <mergeCell ref="BW41:DB41"/>
    <mergeCell ref="DC41:EH41"/>
    <mergeCell ref="AQ42:BV42"/>
    <mergeCell ref="AQ43:BV43"/>
    <mergeCell ref="BW40:DB40"/>
    <mergeCell ref="BW42:DB42"/>
    <mergeCell ref="K36:T36"/>
    <mergeCell ref="AQ32:BV32"/>
    <mergeCell ref="AQ33:BV33"/>
    <mergeCell ref="BW33:DB33"/>
    <mergeCell ref="BW35:DB35"/>
    <mergeCell ref="BW32:DB32"/>
    <mergeCell ref="AH38:AP38"/>
    <mergeCell ref="U36:AG36"/>
    <mergeCell ref="AH36:AP36"/>
    <mergeCell ref="A36:J36"/>
    <mergeCell ref="BW38:DB38"/>
    <mergeCell ref="BW39:DB39"/>
    <mergeCell ref="A40:J40"/>
    <mergeCell ref="K40:T40"/>
    <mergeCell ref="A39:J39"/>
    <mergeCell ref="K39:T39"/>
    <mergeCell ref="U39:AG39"/>
    <mergeCell ref="A38:J38"/>
    <mergeCell ref="K38:T38"/>
    <mergeCell ref="A34:J34"/>
    <mergeCell ref="K34:T34"/>
    <mergeCell ref="U34:AG34"/>
    <mergeCell ref="AH34:AP34"/>
    <mergeCell ref="AQ34:BV34"/>
    <mergeCell ref="A35:J35"/>
    <mergeCell ref="K35:T35"/>
    <mergeCell ref="DC31:EH31"/>
    <mergeCell ref="DC32:EH32"/>
    <mergeCell ref="U40:AG40"/>
    <mergeCell ref="BW31:DB31"/>
    <mergeCell ref="AQ39:BV39"/>
    <mergeCell ref="U35:AG35"/>
    <mergeCell ref="AH35:AP35"/>
    <mergeCell ref="AQ35:BV35"/>
    <mergeCell ref="U32:AG32"/>
    <mergeCell ref="U38:AG38"/>
    <mergeCell ref="AH40:AP40"/>
    <mergeCell ref="AQ40:BV40"/>
    <mergeCell ref="AH39:AP39"/>
    <mergeCell ref="DC39:EH39"/>
    <mergeCell ref="BW34:DB34"/>
    <mergeCell ref="DC34:EH34"/>
    <mergeCell ref="DC35:EH35"/>
    <mergeCell ref="AQ36:BV36"/>
    <mergeCell ref="DC36:EH36"/>
    <mergeCell ref="BW36:DB36"/>
    <mergeCell ref="A41:J41"/>
    <mergeCell ref="K41:T41"/>
    <mergeCell ref="U41:AG41"/>
    <mergeCell ref="AH41:AP41"/>
    <mergeCell ref="AL23:CW23"/>
    <mergeCell ref="A27:EH27"/>
    <mergeCell ref="A32:J32"/>
    <mergeCell ref="BI30:BV30"/>
    <mergeCell ref="BW30:CK30"/>
    <mergeCell ref="K32:T32"/>
    <mergeCell ref="AL21:CW21"/>
    <mergeCell ref="AL22:CW22"/>
    <mergeCell ref="AQ38:BV38"/>
    <mergeCell ref="DC38:EH38"/>
    <mergeCell ref="AQ31:BV31"/>
    <mergeCell ref="DC33:EH33"/>
    <mergeCell ref="A29:AP31"/>
    <mergeCell ref="AQ29:EH29"/>
    <mergeCell ref="AQ30:BE30"/>
    <mergeCell ref="BF30:BH30"/>
    <mergeCell ref="CL30:CN30"/>
    <mergeCell ref="DV25:EH25"/>
    <mergeCell ref="DV23:EH23"/>
    <mergeCell ref="A43:AP43"/>
    <mergeCell ref="A33:J33"/>
    <mergeCell ref="K33:T33"/>
    <mergeCell ref="U33:AG33"/>
    <mergeCell ref="AH33:AP33"/>
    <mergeCell ref="AH32:AP32"/>
    <mergeCell ref="A42:AP42"/>
    <mergeCell ref="BI16:DT16"/>
    <mergeCell ref="AQ20:AT20"/>
    <mergeCell ref="AW20:BJ20"/>
    <mergeCell ref="DU30:EH30"/>
    <mergeCell ref="DV21:EH21"/>
    <mergeCell ref="DV22:EH22"/>
    <mergeCell ref="CO30:DB30"/>
    <mergeCell ref="DC30:DQ30"/>
    <mergeCell ref="AL24:CW24"/>
    <mergeCell ref="DV24:EH24"/>
    <mergeCell ref="BS11:CL11"/>
    <mergeCell ref="BS12:CL12"/>
    <mergeCell ref="CO12:DQ12"/>
    <mergeCell ref="DR30:DT30"/>
    <mergeCell ref="DV20:EH20"/>
    <mergeCell ref="BW17:BY17"/>
    <mergeCell ref="BZ17:CD17"/>
    <mergeCell ref="AM17:BV17"/>
    <mergeCell ref="AU20:AV20"/>
    <mergeCell ref="DV15:EH17"/>
    <mergeCell ref="BO2:EH2"/>
    <mergeCell ref="CW13:CY13"/>
    <mergeCell ref="CZ13:DB13"/>
    <mergeCell ref="BU13:BX13"/>
    <mergeCell ref="CA13:CS13"/>
    <mergeCell ref="BS6:EH6"/>
    <mergeCell ref="BS7:EH7"/>
    <mergeCell ref="BS8:EH8"/>
    <mergeCell ref="BS9:EH9"/>
    <mergeCell ref="CO11:DQ11"/>
    <mergeCell ref="BS10:EH10"/>
    <mergeCell ref="BK20:BM20"/>
    <mergeCell ref="B16:BE16"/>
    <mergeCell ref="AJ17:AL17"/>
    <mergeCell ref="BF16:BH16"/>
    <mergeCell ref="CE17:CG17"/>
    <mergeCell ref="BN20:BP20"/>
    <mergeCell ref="DV19:EH19"/>
    <mergeCell ref="BQ20:BV20"/>
    <mergeCell ref="CT13:CV13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33"/>
  <sheetViews>
    <sheetView view="pageBreakPreview" zoomScaleSheetLayoutView="100" zoomScalePageLayoutView="0" workbookViewId="0" topLeftCell="A7">
      <selection activeCell="CE18" sqref="CE18:DF18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122" t="s">
        <v>53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</row>
    <row r="4" spans="1:166" s="21" customFormat="1" ht="19.5" customHeight="1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145" t="s">
        <v>54</v>
      </c>
      <c r="V4" s="109"/>
      <c r="W4" s="109"/>
      <c r="X4" s="109"/>
      <c r="Y4" s="109"/>
      <c r="Z4" s="109"/>
      <c r="AA4" s="109"/>
      <c r="AB4" s="109"/>
      <c r="AC4" s="110"/>
      <c r="AD4" s="109" t="s">
        <v>34</v>
      </c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10"/>
      <c r="BQ4" s="145" t="s">
        <v>36</v>
      </c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10"/>
      <c r="CE4" s="103" t="s">
        <v>39</v>
      </c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</row>
    <row r="5" spans="1:166" s="21" customFormat="1" ht="19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146"/>
      <c r="V5" s="111"/>
      <c r="W5" s="111"/>
      <c r="X5" s="111"/>
      <c r="Y5" s="111"/>
      <c r="Z5" s="111"/>
      <c r="AA5" s="111"/>
      <c r="AB5" s="111"/>
      <c r="AC5" s="112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2"/>
      <c r="BQ5" s="146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2"/>
      <c r="CE5" s="85" t="s">
        <v>46</v>
      </c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66" t="s">
        <v>72</v>
      </c>
      <c r="CS5" s="66"/>
      <c r="CT5" s="66"/>
      <c r="CU5" s="80" t="s">
        <v>27</v>
      </c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4"/>
      <c r="DG5" s="85" t="s">
        <v>46</v>
      </c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66" t="s">
        <v>73</v>
      </c>
      <c r="DU5" s="66"/>
      <c r="DV5" s="66"/>
      <c r="DW5" s="80" t="s">
        <v>27</v>
      </c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4"/>
      <c r="EI5" s="85" t="s">
        <v>46</v>
      </c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66" t="s">
        <v>74</v>
      </c>
      <c r="EW5" s="66"/>
      <c r="EX5" s="66"/>
      <c r="EY5" s="80" t="s">
        <v>27</v>
      </c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</row>
    <row r="6" spans="1:166" s="21" customFormat="1" ht="19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146"/>
      <c r="V6" s="111"/>
      <c r="W6" s="111"/>
      <c r="X6" s="111"/>
      <c r="Y6" s="111"/>
      <c r="Z6" s="111"/>
      <c r="AA6" s="111"/>
      <c r="AB6" s="111"/>
      <c r="AC6" s="11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4"/>
      <c r="BQ6" s="146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2"/>
      <c r="CE6" s="106" t="s">
        <v>43</v>
      </c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8"/>
      <c r="DG6" s="106" t="s">
        <v>44</v>
      </c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8"/>
      <c r="EI6" s="106" t="s">
        <v>45</v>
      </c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</row>
    <row r="7" spans="1:166" s="21" customFormat="1" ht="37.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147"/>
      <c r="V7" s="113"/>
      <c r="W7" s="113"/>
      <c r="X7" s="113"/>
      <c r="Y7" s="113"/>
      <c r="Z7" s="113"/>
      <c r="AA7" s="113"/>
      <c r="AB7" s="113"/>
      <c r="AC7" s="114"/>
      <c r="AD7" s="97" t="s">
        <v>28</v>
      </c>
      <c r="AE7" s="97"/>
      <c r="AF7" s="97"/>
      <c r="AG7" s="97"/>
      <c r="AH7" s="97"/>
      <c r="AI7" s="97"/>
      <c r="AJ7" s="97"/>
      <c r="AK7" s="97"/>
      <c r="AL7" s="98"/>
      <c r="AM7" s="96" t="s">
        <v>29</v>
      </c>
      <c r="AN7" s="97"/>
      <c r="AO7" s="97"/>
      <c r="AP7" s="97"/>
      <c r="AQ7" s="97"/>
      <c r="AR7" s="97"/>
      <c r="AS7" s="97"/>
      <c r="AT7" s="97"/>
      <c r="AU7" s="98"/>
      <c r="AV7" s="96" t="s">
        <v>70</v>
      </c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8"/>
      <c r="BH7" s="96" t="s">
        <v>35</v>
      </c>
      <c r="BI7" s="97"/>
      <c r="BJ7" s="97"/>
      <c r="BK7" s="97"/>
      <c r="BL7" s="97"/>
      <c r="BM7" s="97"/>
      <c r="BN7" s="97"/>
      <c r="BO7" s="97"/>
      <c r="BP7" s="98"/>
      <c r="BQ7" s="147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4"/>
      <c r="CE7" s="96" t="s">
        <v>41</v>
      </c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8"/>
      <c r="DG7" s="96" t="s">
        <v>41</v>
      </c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8"/>
      <c r="EI7" s="96" t="s">
        <v>41</v>
      </c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</row>
    <row r="8" spans="1:166" s="21" customFormat="1" ht="13.5" customHeight="1" thickBot="1">
      <c r="A8" s="143">
        <v>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48">
        <v>2</v>
      </c>
      <c r="V8" s="149"/>
      <c r="W8" s="149"/>
      <c r="X8" s="149"/>
      <c r="Y8" s="149"/>
      <c r="Z8" s="149"/>
      <c r="AA8" s="149"/>
      <c r="AB8" s="149"/>
      <c r="AC8" s="150"/>
      <c r="AD8" s="93">
        <v>3</v>
      </c>
      <c r="AE8" s="93"/>
      <c r="AF8" s="93"/>
      <c r="AG8" s="93"/>
      <c r="AH8" s="93"/>
      <c r="AI8" s="93"/>
      <c r="AJ8" s="93"/>
      <c r="AK8" s="93"/>
      <c r="AL8" s="94"/>
      <c r="AM8" s="95">
        <v>4</v>
      </c>
      <c r="AN8" s="93"/>
      <c r="AO8" s="93"/>
      <c r="AP8" s="93"/>
      <c r="AQ8" s="93"/>
      <c r="AR8" s="93"/>
      <c r="AS8" s="93"/>
      <c r="AT8" s="93"/>
      <c r="AU8" s="94"/>
      <c r="AV8" s="95">
        <v>5</v>
      </c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4"/>
      <c r="BH8" s="95">
        <v>6</v>
      </c>
      <c r="BI8" s="93"/>
      <c r="BJ8" s="93"/>
      <c r="BK8" s="93"/>
      <c r="BL8" s="93"/>
      <c r="BM8" s="93"/>
      <c r="BN8" s="93"/>
      <c r="BO8" s="93"/>
      <c r="BP8" s="94"/>
      <c r="BQ8" s="148">
        <v>7</v>
      </c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50"/>
      <c r="CE8" s="95">
        <v>8</v>
      </c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4"/>
      <c r="DG8" s="95">
        <v>9</v>
      </c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4"/>
      <c r="EI8" s="95">
        <v>10</v>
      </c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</row>
    <row r="9" spans="1:166" s="22" customFormat="1" ht="12.75" customHeight="1">
      <c r="A9" s="138" t="s">
        <v>93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19" t="s">
        <v>98</v>
      </c>
      <c r="V9" s="120"/>
      <c r="W9" s="120"/>
      <c r="X9" s="120"/>
      <c r="Y9" s="120"/>
      <c r="Z9" s="120"/>
      <c r="AA9" s="120"/>
      <c r="AB9" s="120"/>
      <c r="AC9" s="121"/>
      <c r="AD9" s="119" t="s">
        <v>79</v>
      </c>
      <c r="AE9" s="120"/>
      <c r="AF9" s="120"/>
      <c r="AG9" s="120"/>
      <c r="AH9" s="120"/>
      <c r="AI9" s="120"/>
      <c r="AJ9" s="120"/>
      <c r="AK9" s="120"/>
      <c r="AL9" s="121"/>
      <c r="AM9" s="119" t="s">
        <v>87</v>
      </c>
      <c r="AN9" s="120"/>
      <c r="AO9" s="120"/>
      <c r="AP9" s="120"/>
      <c r="AQ9" s="120"/>
      <c r="AR9" s="120"/>
      <c r="AS9" s="120"/>
      <c r="AT9" s="120"/>
      <c r="AU9" s="121"/>
      <c r="AV9" s="119" t="s">
        <v>89</v>
      </c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1"/>
      <c r="BH9" s="119" t="s">
        <v>81</v>
      </c>
      <c r="BI9" s="120"/>
      <c r="BJ9" s="120"/>
      <c r="BK9" s="120"/>
      <c r="BL9" s="120"/>
      <c r="BM9" s="120"/>
      <c r="BN9" s="120"/>
      <c r="BO9" s="120"/>
      <c r="BP9" s="121"/>
      <c r="BQ9" s="119" t="s">
        <v>110</v>
      </c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1"/>
      <c r="CE9" s="103">
        <v>5157</v>
      </c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5"/>
      <c r="DG9" s="103">
        <f aca="true" t="shared" si="0" ref="DG9:DG17">CE9</f>
        <v>5157</v>
      </c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5"/>
      <c r="EI9" s="103">
        <f aca="true" t="shared" si="1" ref="EI9:EI17">DG9</f>
        <v>5157</v>
      </c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5"/>
    </row>
    <row r="10" spans="1:166" s="22" customFormat="1" ht="12.75" customHeight="1">
      <c r="A10" s="142" t="s">
        <v>94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19" t="s">
        <v>79</v>
      </c>
      <c r="V10" s="120"/>
      <c r="W10" s="120"/>
      <c r="X10" s="120"/>
      <c r="Y10" s="120"/>
      <c r="Z10" s="120"/>
      <c r="AA10" s="120"/>
      <c r="AB10" s="120"/>
      <c r="AC10" s="121"/>
      <c r="AD10" s="119" t="s">
        <v>79</v>
      </c>
      <c r="AE10" s="120"/>
      <c r="AF10" s="120"/>
      <c r="AG10" s="120"/>
      <c r="AH10" s="120"/>
      <c r="AI10" s="120"/>
      <c r="AJ10" s="120"/>
      <c r="AK10" s="120"/>
      <c r="AL10" s="121"/>
      <c r="AM10" s="119" t="s">
        <v>87</v>
      </c>
      <c r="AN10" s="120"/>
      <c r="AO10" s="120"/>
      <c r="AP10" s="120"/>
      <c r="AQ10" s="120"/>
      <c r="AR10" s="120"/>
      <c r="AS10" s="120"/>
      <c r="AT10" s="120"/>
      <c r="AU10" s="121"/>
      <c r="AV10" s="119" t="s">
        <v>89</v>
      </c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1"/>
      <c r="BH10" s="119" t="s">
        <v>82</v>
      </c>
      <c r="BI10" s="120"/>
      <c r="BJ10" s="120"/>
      <c r="BK10" s="120"/>
      <c r="BL10" s="120"/>
      <c r="BM10" s="120"/>
      <c r="BN10" s="120"/>
      <c r="BO10" s="120"/>
      <c r="BP10" s="121"/>
      <c r="BQ10" s="119" t="s">
        <v>112</v>
      </c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1"/>
      <c r="CE10" s="103">
        <v>1557</v>
      </c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5"/>
      <c r="DG10" s="103">
        <f t="shared" si="0"/>
        <v>1557</v>
      </c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5"/>
      <c r="EI10" s="103">
        <f t="shared" si="1"/>
        <v>1557</v>
      </c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5"/>
    </row>
    <row r="11" spans="1:166" s="22" customFormat="1" ht="12.75" customHeight="1">
      <c r="A11" s="138" t="s">
        <v>104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19" t="s">
        <v>99</v>
      </c>
      <c r="V11" s="120"/>
      <c r="W11" s="120"/>
      <c r="X11" s="120"/>
      <c r="Y11" s="120"/>
      <c r="Z11" s="120"/>
      <c r="AA11" s="120"/>
      <c r="AB11" s="120"/>
      <c r="AC11" s="121"/>
      <c r="AD11" s="119" t="s">
        <v>79</v>
      </c>
      <c r="AE11" s="120"/>
      <c r="AF11" s="120"/>
      <c r="AG11" s="120"/>
      <c r="AH11" s="120"/>
      <c r="AI11" s="120"/>
      <c r="AJ11" s="120"/>
      <c r="AK11" s="120"/>
      <c r="AL11" s="121"/>
      <c r="AM11" s="119" t="s">
        <v>87</v>
      </c>
      <c r="AN11" s="120"/>
      <c r="AO11" s="120"/>
      <c r="AP11" s="120"/>
      <c r="AQ11" s="120"/>
      <c r="AR11" s="120"/>
      <c r="AS11" s="120"/>
      <c r="AT11" s="120"/>
      <c r="AU11" s="121"/>
      <c r="AV11" s="119" t="s">
        <v>89</v>
      </c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1"/>
      <c r="BH11" s="118" t="s">
        <v>86</v>
      </c>
      <c r="BI11" s="116"/>
      <c r="BJ11" s="116"/>
      <c r="BK11" s="116"/>
      <c r="BL11" s="116"/>
      <c r="BM11" s="116"/>
      <c r="BN11" s="116"/>
      <c r="BO11" s="116"/>
      <c r="BP11" s="117"/>
      <c r="BQ11" s="118" t="s">
        <v>113</v>
      </c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7"/>
      <c r="CE11" s="123">
        <v>8</v>
      </c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5"/>
      <c r="DG11" s="103">
        <f t="shared" si="0"/>
        <v>8</v>
      </c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5"/>
      <c r="EI11" s="103">
        <f t="shared" si="1"/>
        <v>8</v>
      </c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5"/>
    </row>
    <row r="12" spans="1:166" s="22" customFormat="1" ht="25.5" customHeight="1">
      <c r="A12" s="138" t="s">
        <v>220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19" t="s">
        <v>100</v>
      </c>
      <c r="V12" s="120"/>
      <c r="W12" s="120"/>
      <c r="X12" s="120"/>
      <c r="Y12" s="120"/>
      <c r="Z12" s="120"/>
      <c r="AA12" s="120"/>
      <c r="AB12" s="120"/>
      <c r="AC12" s="121"/>
      <c r="AD12" s="119" t="s">
        <v>79</v>
      </c>
      <c r="AE12" s="120"/>
      <c r="AF12" s="120"/>
      <c r="AG12" s="120"/>
      <c r="AH12" s="120"/>
      <c r="AI12" s="120"/>
      <c r="AJ12" s="120"/>
      <c r="AK12" s="120"/>
      <c r="AL12" s="121"/>
      <c r="AM12" s="119" t="s">
        <v>87</v>
      </c>
      <c r="AN12" s="120"/>
      <c r="AO12" s="120"/>
      <c r="AP12" s="120"/>
      <c r="AQ12" s="120"/>
      <c r="AR12" s="120"/>
      <c r="AS12" s="120"/>
      <c r="AT12" s="120"/>
      <c r="AU12" s="121"/>
      <c r="AV12" s="119" t="s">
        <v>89</v>
      </c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1"/>
      <c r="BH12" s="118" t="s">
        <v>219</v>
      </c>
      <c r="BI12" s="116"/>
      <c r="BJ12" s="116"/>
      <c r="BK12" s="116"/>
      <c r="BL12" s="116"/>
      <c r="BM12" s="116"/>
      <c r="BN12" s="116"/>
      <c r="BO12" s="116"/>
      <c r="BP12" s="117"/>
      <c r="BQ12" s="118" t="s">
        <v>111</v>
      </c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7"/>
      <c r="CE12" s="123">
        <v>0</v>
      </c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5"/>
      <c r="DG12" s="103">
        <f>CE12</f>
        <v>0</v>
      </c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5"/>
      <c r="EI12" s="103">
        <f>DG12</f>
        <v>0</v>
      </c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5"/>
    </row>
    <row r="13" spans="1:166" s="22" customFormat="1" ht="23.25" customHeight="1">
      <c r="A13" s="138" t="s">
        <v>95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19" t="s">
        <v>100</v>
      </c>
      <c r="V13" s="120"/>
      <c r="W13" s="120"/>
      <c r="X13" s="120"/>
      <c r="Y13" s="120"/>
      <c r="Z13" s="120"/>
      <c r="AA13" s="120"/>
      <c r="AB13" s="120"/>
      <c r="AC13" s="121"/>
      <c r="AD13" s="119" t="s">
        <v>79</v>
      </c>
      <c r="AE13" s="120"/>
      <c r="AF13" s="120"/>
      <c r="AG13" s="120"/>
      <c r="AH13" s="120"/>
      <c r="AI13" s="120"/>
      <c r="AJ13" s="120"/>
      <c r="AK13" s="120"/>
      <c r="AL13" s="121"/>
      <c r="AM13" s="119" t="s">
        <v>87</v>
      </c>
      <c r="AN13" s="120"/>
      <c r="AO13" s="120"/>
      <c r="AP13" s="120"/>
      <c r="AQ13" s="120"/>
      <c r="AR13" s="120"/>
      <c r="AS13" s="120"/>
      <c r="AT13" s="120"/>
      <c r="AU13" s="121"/>
      <c r="AV13" s="119" t="s">
        <v>89</v>
      </c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1"/>
      <c r="BH13" s="118" t="s">
        <v>83</v>
      </c>
      <c r="BI13" s="116"/>
      <c r="BJ13" s="116"/>
      <c r="BK13" s="116"/>
      <c r="BL13" s="116"/>
      <c r="BM13" s="116"/>
      <c r="BN13" s="116"/>
      <c r="BO13" s="116"/>
      <c r="BP13" s="117"/>
      <c r="BQ13" s="118" t="s">
        <v>111</v>
      </c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7"/>
      <c r="CE13" s="123">
        <v>219.5</v>
      </c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5"/>
      <c r="DG13" s="103">
        <f t="shared" si="0"/>
        <v>219.5</v>
      </c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5"/>
      <c r="EI13" s="103">
        <f t="shared" si="1"/>
        <v>219.5</v>
      </c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5"/>
    </row>
    <row r="14" spans="1:166" s="22" customFormat="1" ht="22.5" customHeight="1">
      <c r="A14" s="138" t="s">
        <v>96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19" t="s">
        <v>101</v>
      </c>
      <c r="V14" s="120"/>
      <c r="W14" s="120"/>
      <c r="X14" s="120"/>
      <c r="Y14" s="120"/>
      <c r="Z14" s="120"/>
      <c r="AA14" s="120"/>
      <c r="AB14" s="120"/>
      <c r="AC14" s="121"/>
      <c r="AD14" s="119" t="s">
        <v>79</v>
      </c>
      <c r="AE14" s="120"/>
      <c r="AF14" s="120"/>
      <c r="AG14" s="120"/>
      <c r="AH14" s="120"/>
      <c r="AI14" s="120"/>
      <c r="AJ14" s="120"/>
      <c r="AK14" s="120"/>
      <c r="AL14" s="121"/>
      <c r="AM14" s="119" t="s">
        <v>87</v>
      </c>
      <c r="AN14" s="120"/>
      <c r="AO14" s="120"/>
      <c r="AP14" s="120"/>
      <c r="AQ14" s="120"/>
      <c r="AR14" s="120"/>
      <c r="AS14" s="120"/>
      <c r="AT14" s="120"/>
      <c r="AU14" s="121"/>
      <c r="AV14" s="119" t="s">
        <v>89</v>
      </c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1"/>
      <c r="BH14" s="118" t="s">
        <v>84</v>
      </c>
      <c r="BI14" s="116"/>
      <c r="BJ14" s="116"/>
      <c r="BK14" s="116"/>
      <c r="BL14" s="116"/>
      <c r="BM14" s="116"/>
      <c r="BN14" s="116"/>
      <c r="BO14" s="116"/>
      <c r="BP14" s="117"/>
      <c r="BQ14" s="118" t="s">
        <v>223</v>
      </c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7"/>
      <c r="CE14" s="103">
        <v>14</v>
      </c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5"/>
      <c r="DG14" s="103">
        <f t="shared" si="0"/>
        <v>14</v>
      </c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5"/>
      <c r="EI14" s="103">
        <f t="shared" si="1"/>
        <v>14</v>
      </c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5"/>
    </row>
    <row r="15" spans="1:166" s="22" customFormat="1" ht="22.5" customHeight="1">
      <c r="A15" s="138" t="s">
        <v>97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19" t="s">
        <v>102</v>
      </c>
      <c r="V15" s="120"/>
      <c r="W15" s="120"/>
      <c r="X15" s="120"/>
      <c r="Y15" s="120"/>
      <c r="Z15" s="120"/>
      <c r="AA15" s="120"/>
      <c r="AB15" s="120"/>
      <c r="AC15" s="121"/>
      <c r="AD15" s="119" t="s">
        <v>79</v>
      </c>
      <c r="AE15" s="120"/>
      <c r="AF15" s="120"/>
      <c r="AG15" s="120"/>
      <c r="AH15" s="120"/>
      <c r="AI15" s="120"/>
      <c r="AJ15" s="120"/>
      <c r="AK15" s="120"/>
      <c r="AL15" s="121"/>
      <c r="AM15" s="119" t="s">
        <v>87</v>
      </c>
      <c r="AN15" s="120"/>
      <c r="AO15" s="120"/>
      <c r="AP15" s="120"/>
      <c r="AQ15" s="120"/>
      <c r="AR15" s="120"/>
      <c r="AS15" s="120"/>
      <c r="AT15" s="120"/>
      <c r="AU15" s="121"/>
      <c r="AV15" s="119" t="s">
        <v>89</v>
      </c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1"/>
      <c r="BH15" s="118" t="s">
        <v>85</v>
      </c>
      <c r="BI15" s="116"/>
      <c r="BJ15" s="116"/>
      <c r="BK15" s="116"/>
      <c r="BL15" s="116"/>
      <c r="BM15" s="116"/>
      <c r="BN15" s="116"/>
      <c r="BO15" s="116"/>
      <c r="BP15" s="117"/>
      <c r="BQ15" s="118" t="s">
        <v>223</v>
      </c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7"/>
      <c r="CE15" s="103">
        <v>0</v>
      </c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5"/>
      <c r="DG15" s="103">
        <f t="shared" si="0"/>
        <v>0</v>
      </c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5"/>
      <c r="EI15" s="103">
        <f t="shared" si="1"/>
        <v>0</v>
      </c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5"/>
    </row>
    <row r="16" spans="1:166" s="22" customFormat="1" ht="22.5" customHeight="1">
      <c r="A16" s="138" t="s">
        <v>95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19" t="s">
        <v>102</v>
      </c>
      <c r="V16" s="120"/>
      <c r="W16" s="120"/>
      <c r="X16" s="120"/>
      <c r="Y16" s="120"/>
      <c r="Z16" s="120"/>
      <c r="AA16" s="120"/>
      <c r="AB16" s="120"/>
      <c r="AC16" s="121"/>
      <c r="AD16" s="119" t="s">
        <v>79</v>
      </c>
      <c r="AE16" s="120"/>
      <c r="AF16" s="120"/>
      <c r="AG16" s="120"/>
      <c r="AH16" s="120"/>
      <c r="AI16" s="120"/>
      <c r="AJ16" s="120"/>
      <c r="AK16" s="120"/>
      <c r="AL16" s="121"/>
      <c r="AM16" s="119" t="s">
        <v>87</v>
      </c>
      <c r="AN16" s="120"/>
      <c r="AO16" s="120"/>
      <c r="AP16" s="120"/>
      <c r="AQ16" s="120"/>
      <c r="AR16" s="120"/>
      <c r="AS16" s="120"/>
      <c r="AT16" s="120"/>
      <c r="AU16" s="121"/>
      <c r="AV16" s="119" t="s">
        <v>89</v>
      </c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1"/>
      <c r="BH16" s="118" t="s">
        <v>83</v>
      </c>
      <c r="BI16" s="116"/>
      <c r="BJ16" s="116"/>
      <c r="BK16" s="116"/>
      <c r="BL16" s="116"/>
      <c r="BM16" s="116"/>
      <c r="BN16" s="116"/>
      <c r="BO16" s="116"/>
      <c r="BP16" s="117"/>
      <c r="BQ16" s="118" t="s">
        <v>222</v>
      </c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7"/>
      <c r="CE16" s="103">
        <v>300</v>
      </c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5"/>
      <c r="DG16" s="103">
        <f>CE16</f>
        <v>300</v>
      </c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5"/>
      <c r="EI16" s="103">
        <f>DG16</f>
        <v>300</v>
      </c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5"/>
    </row>
    <row r="17" spans="1:166" s="22" customFormat="1" ht="22.5" customHeight="1">
      <c r="A17" s="138" t="s">
        <v>95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19" t="s">
        <v>92</v>
      </c>
      <c r="V17" s="120"/>
      <c r="W17" s="120"/>
      <c r="X17" s="120"/>
      <c r="Y17" s="120"/>
      <c r="Z17" s="120"/>
      <c r="AA17" s="120"/>
      <c r="AB17" s="120"/>
      <c r="AC17" s="121"/>
      <c r="AD17" s="118" t="s">
        <v>79</v>
      </c>
      <c r="AE17" s="116"/>
      <c r="AF17" s="116"/>
      <c r="AG17" s="116"/>
      <c r="AH17" s="116"/>
      <c r="AI17" s="116"/>
      <c r="AJ17" s="116"/>
      <c r="AK17" s="116"/>
      <c r="AL17" s="117"/>
      <c r="AM17" s="118" t="s">
        <v>87</v>
      </c>
      <c r="AN17" s="116"/>
      <c r="AO17" s="116"/>
      <c r="AP17" s="116"/>
      <c r="AQ17" s="116"/>
      <c r="AR17" s="116"/>
      <c r="AS17" s="116"/>
      <c r="AT17" s="116"/>
      <c r="AU17" s="117"/>
      <c r="AV17" s="118" t="s">
        <v>88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7"/>
      <c r="BH17" s="118" t="s">
        <v>83</v>
      </c>
      <c r="BI17" s="116"/>
      <c r="BJ17" s="116"/>
      <c r="BK17" s="116"/>
      <c r="BL17" s="116"/>
      <c r="BM17" s="116"/>
      <c r="BN17" s="116"/>
      <c r="BO17" s="116"/>
      <c r="BP17" s="117"/>
      <c r="BQ17" s="118" t="s">
        <v>222</v>
      </c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7"/>
      <c r="CE17" s="103">
        <v>12.9</v>
      </c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5"/>
      <c r="DG17" s="103">
        <f t="shared" si="0"/>
        <v>12.9</v>
      </c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5"/>
      <c r="EI17" s="103">
        <f t="shared" si="1"/>
        <v>12.9</v>
      </c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5"/>
    </row>
    <row r="18" spans="1:166" s="22" customFormat="1" ht="24" customHeight="1">
      <c r="A18" s="154" t="s">
        <v>103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5"/>
      <c r="CE18" s="139">
        <f>SUM(CE9:CE17)</f>
        <v>7268.4</v>
      </c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1"/>
      <c r="DG18" s="139">
        <f>SUM(DG9:DG17)</f>
        <v>7268.4</v>
      </c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1"/>
      <c r="EI18" s="139">
        <f>SUM(EI9:EI17)</f>
        <v>7268.4</v>
      </c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1"/>
    </row>
    <row r="19" spans="69:166" s="22" customFormat="1" ht="13.5" customHeight="1" thickBot="1">
      <c r="BQ19" s="156" t="s">
        <v>37</v>
      </c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1">
        <f>CE18</f>
        <v>7268.4</v>
      </c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3"/>
      <c r="DG19" s="151">
        <f>DG18</f>
        <v>7268.4</v>
      </c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3"/>
      <c r="EI19" s="151">
        <f>EI18</f>
        <v>7268.4</v>
      </c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3"/>
    </row>
    <row r="21" spans="1:166" s="6" customFormat="1" ht="44.25" customHeight="1">
      <c r="A21" s="173" t="s">
        <v>55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</row>
    <row r="23" spans="1:166" s="21" customFormat="1" ht="19.5" customHeight="1">
      <c r="A23" s="97" t="s">
        <v>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145" t="s">
        <v>54</v>
      </c>
      <c r="V23" s="109"/>
      <c r="W23" s="109"/>
      <c r="X23" s="109"/>
      <c r="Y23" s="109"/>
      <c r="Z23" s="109"/>
      <c r="AA23" s="109"/>
      <c r="AB23" s="109"/>
      <c r="AC23" s="110"/>
      <c r="AD23" s="109" t="s">
        <v>34</v>
      </c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10"/>
      <c r="BQ23" s="145" t="s">
        <v>36</v>
      </c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10"/>
      <c r="CE23" s="103" t="s">
        <v>39</v>
      </c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</row>
    <row r="24" spans="1:166" s="21" customFormat="1" ht="19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146"/>
      <c r="V24" s="111"/>
      <c r="W24" s="111"/>
      <c r="X24" s="111"/>
      <c r="Y24" s="111"/>
      <c r="Z24" s="111"/>
      <c r="AA24" s="111"/>
      <c r="AB24" s="111"/>
      <c r="AC24" s="112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2"/>
      <c r="BQ24" s="146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2"/>
      <c r="CE24" s="85" t="s">
        <v>46</v>
      </c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66"/>
      <c r="CS24" s="66"/>
      <c r="CT24" s="66"/>
      <c r="CU24" s="80" t="s">
        <v>27</v>
      </c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4"/>
      <c r="DG24" s="85" t="s">
        <v>46</v>
      </c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66"/>
      <c r="DU24" s="66"/>
      <c r="DV24" s="66"/>
      <c r="DW24" s="80" t="s">
        <v>27</v>
      </c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4"/>
      <c r="EI24" s="85" t="s">
        <v>46</v>
      </c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66"/>
      <c r="EW24" s="66"/>
      <c r="EX24" s="66"/>
      <c r="EY24" s="80" t="s">
        <v>27</v>
      </c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</row>
    <row r="25" spans="1:166" s="21" customFormat="1" ht="19.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146"/>
      <c r="V25" s="111"/>
      <c r="W25" s="111"/>
      <c r="X25" s="111"/>
      <c r="Y25" s="111"/>
      <c r="Z25" s="111"/>
      <c r="AA25" s="111"/>
      <c r="AB25" s="111"/>
      <c r="AC25" s="112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4"/>
      <c r="BQ25" s="146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2"/>
      <c r="CE25" s="106" t="s">
        <v>43</v>
      </c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8"/>
      <c r="DG25" s="106" t="s">
        <v>44</v>
      </c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8"/>
      <c r="EI25" s="106" t="s">
        <v>45</v>
      </c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</row>
    <row r="26" spans="1:166" s="21" customFormat="1" ht="37.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147"/>
      <c r="V26" s="113"/>
      <c r="W26" s="113"/>
      <c r="X26" s="113"/>
      <c r="Y26" s="113"/>
      <c r="Z26" s="113"/>
      <c r="AA26" s="113"/>
      <c r="AB26" s="113"/>
      <c r="AC26" s="114"/>
      <c r="AD26" s="97" t="s">
        <v>28</v>
      </c>
      <c r="AE26" s="97"/>
      <c r="AF26" s="97"/>
      <c r="AG26" s="97"/>
      <c r="AH26" s="97"/>
      <c r="AI26" s="97"/>
      <c r="AJ26" s="97"/>
      <c r="AK26" s="97"/>
      <c r="AL26" s="98"/>
      <c r="AM26" s="96" t="s">
        <v>29</v>
      </c>
      <c r="AN26" s="97"/>
      <c r="AO26" s="97"/>
      <c r="AP26" s="97"/>
      <c r="AQ26" s="97"/>
      <c r="AR26" s="97"/>
      <c r="AS26" s="97"/>
      <c r="AT26" s="97"/>
      <c r="AU26" s="98"/>
      <c r="AV26" s="96" t="s">
        <v>70</v>
      </c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8"/>
      <c r="BH26" s="96" t="s">
        <v>35</v>
      </c>
      <c r="BI26" s="97"/>
      <c r="BJ26" s="97"/>
      <c r="BK26" s="97"/>
      <c r="BL26" s="97"/>
      <c r="BM26" s="97"/>
      <c r="BN26" s="97"/>
      <c r="BO26" s="97"/>
      <c r="BP26" s="98"/>
      <c r="BQ26" s="147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4"/>
      <c r="CE26" s="96" t="s">
        <v>41</v>
      </c>
      <c r="CF26" s="97"/>
      <c r="CG26" s="97"/>
      <c r="CH26" s="97"/>
      <c r="CI26" s="97"/>
      <c r="CJ26" s="97"/>
      <c r="CK26" s="97"/>
      <c r="CL26" s="97"/>
      <c r="CM26" s="97"/>
      <c r="CN26" s="97"/>
      <c r="CO26" s="98"/>
      <c r="CP26" s="96" t="s">
        <v>1</v>
      </c>
      <c r="CQ26" s="97"/>
      <c r="CR26" s="97"/>
      <c r="CS26" s="97"/>
      <c r="CT26" s="97"/>
      <c r="CU26" s="97"/>
      <c r="CV26" s="97"/>
      <c r="CW26" s="98"/>
      <c r="CX26" s="97" t="s">
        <v>69</v>
      </c>
      <c r="CY26" s="97"/>
      <c r="CZ26" s="97"/>
      <c r="DA26" s="97"/>
      <c r="DB26" s="97"/>
      <c r="DC26" s="97"/>
      <c r="DD26" s="97"/>
      <c r="DE26" s="97"/>
      <c r="DF26" s="97"/>
      <c r="DG26" s="96" t="s">
        <v>41</v>
      </c>
      <c r="DH26" s="97"/>
      <c r="DI26" s="97"/>
      <c r="DJ26" s="97"/>
      <c r="DK26" s="97"/>
      <c r="DL26" s="97"/>
      <c r="DM26" s="97"/>
      <c r="DN26" s="97"/>
      <c r="DO26" s="97"/>
      <c r="DP26" s="97"/>
      <c r="DQ26" s="98"/>
      <c r="DR26" s="96" t="s">
        <v>1</v>
      </c>
      <c r="DS26" s="97"/>
      <c r="DT26" s="97"/>
      <c r="DU26" s="97"/>
      <c r="DV26" s="97"/>
      <c r="DW26" s="97"/>
      <c r="DX26" s="97"/>
      <c r="DY26" s="98"/>
      <c r="DZ26" s="97" t="s">
        <v>69</v>
      </c>
      <c r="EA26" s="97"/>
      <c r="EB26" s="97"/>
      <c r="EC26" s="97"/>
      <c r="ED26" s="97"/>
      <c r="EE26" s="97"/>
      <c r="EF26" s="97"/>
      <c r="EG26" s="97"/>
      <c r="EH26" s="97"/>
      <c r="EI26" s="96" t="s">
        <v>41</v>
      </c>
      <c r="EJ26" s="97"/>
      <c r="EK26" s="97"/>
      <c r="EL26" s="97"/>
      <c r="EM26" s="97"/>
      <c r="EN26" s="97"/>
      <c r="EO26" s="97"/>
      <c r="EP26" s="97"/>
      <c r="EQ26" s="97"/>
      <c r="ER26" s="97"/>
      <c r="ES26" s="98"/>
      <c r="ET26" s="96" t="s">
        <v>1</v>
      </c>
      <c r="EU26" s="97"/>
      <c r="EV26" s="97"/>
      <c r="EW26" s="97"/>
      <c r="EX26" s="97"/>
      <c r="EY26" s="97"/>
      <c r="EZ26" s="97"/>
      <c r="FA26" s="98"/>
      <c r="FB26" s="97" t="s">
        <v>69</v>
      </c>
      <c r="FC26" s="97"/>
      <c r="FD26" s="97"/>
      <c r="FE26" s="97"/>
      <c r="FF26" s="97"/>
      <c r="FG26" s="97"/>
      <c r="FH26" s="97"/>
      <c r="FI26" s="97"/>
      <c r="FJ26" s="97"/>
    </row>
    <row r="27" spans="1:166" s="21" customFormat="1" ht="12" thickBot="1">
      <c r="A27" s="143">
        <v>1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4"/>
      <c r="U27" s="95">
        <v>2</v>
      </c>
      <c r="V27" s="93"/>
      <c r="W27" s="93"/>
      <c r="X27" s="93"/>
      <c r="Y27" s="93"/>
      <c r="Z27" s="93"/>
      <c r="AA27" s="93"/>
      <c r="AB27" s="93"/>
      <c r="AC27" s="94"/>
      <c r="AD27" s="93">
        <v>3</v>
      </c>
      <c r="AE27" s="93"/>
      <c r="AF27" s="93"/>
      <c r="AG27" s="93"/>
      <c r="AH27" s="93"/>
      <c r="AI27" s="93"/>
      <c r="AJ27" s="93"/>
      <c r="AK27" s="93"/>
      <c r="AL27" s="94"/>
      <c r="AM27" s="95">
        <v>4</v>
      </c>
      <c r="AN27" s="93"/>
      <c r="AO27" s="93"/>
      <c r="AP27" s="93"/>
      <c r="AQ27" s="93"/>
      <c r="AR27" s="93"/>
      <c r="AS27" s="93"/>
      <c r="AT27" s="93"/>
      <c r="AU27" s="94"/>
      <c r="AV27" s="95">
        <v>5</v>
      </c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4"/>
      <c r="BH27" s="95">
        <v>6</v>
      </c>
      <c r="BI27" s="93"/>
      <c r="BJ27" s="93"/>
      <c r="BK27" s="93"/>
      <c r="BL27" s="93"/>
      <c r="BM27" s="93"/>
      <c r="BN27" s="93"/>
      <c r="BO27" s="93"/>
      <c r="BP27" s="94"/>
      <c r="BQ27" s="148">
        <v>7</v>
      </c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50"/>
      <c r="CE27" s="148">
        <v>8</v>
      </c>
      <c r="CF27" s="149"/>
      <c r="CG27" s="149"/>
      <c r="CH27" s="149"/>
      <c r="CI27" s="149"/>
      <c r="CJ27" s="149"/>
      <c r="CK27" s="149"/>
      <c r="CL27" s="149"/>
      <c r="CM27" s="149"/>
      <c r="CN27" s="149"/>
      <c r="CO27" s="150"/>
      <c r="CP27" s="95">
        <v>9</v>
      </c>
      <c r="CQ27" s="93"/>
      <c r="CR27" s="93"/>
      <c r="CS27" s="93"/>
      <c r="CT27" s="93"/>
      <c r="CU27" s="93"/>
      <c r="CV27" s="93"/>
      <c r="CW27" s="94"/>
      <c r="CX27" s="93">
        <v>10</v>
      </c>
      <c r="CY27" s="93"/>
      <c r="CZ27" s="93"/>
      <c r="DA27" s="93"/>
      <c r="DB27" s="93"/>
      <c r="DC27" s="93"/>
      <c r="DD27" s="93"/>
      <c r="DE27" s="93"/>
      <c r="DF27" s="93"/>
      <c r="DG27" s="148">
        <v>11</v>
      </c>
      <c r="DH27" s="149"/>
      <c r="DI27" s="149"/>
      <c r="DJ27" s="149"/>
      <c r="DK27" s="149"/>
      <c r="DL27" s="149"/>
      <c r="DM27" s="149"/>
      <c r="DN27" s="149"/>
      <c r="DO27" s="149"/>
      <c r="DP27" s="149"/>
      <c r="DQ27" s="150"/>
      <c r="DR27" s="95">
        <v>12</v>
      </c>
      <c r="DS27" s="93"/>
      <c r="DT27" s="93"/>
      <c r="DU27" s="93"/>
      <c r="DV27" s="93"/>
      <c r="DW27" s="93"/>
      <c r="DX27" s="93"/>
      <c r="DY27" s="94"/>
      <c r="DZ27" s="93">
        <v>13</v>
      </c>
      <c r="EA27" s="93"/>
      <c r="EB27" s="93"/>
      <c r="EC27" s="93"/>
      <c r="ED27" s="93"/>
      <c r="EE27" s="93"/>
      <c r="EF27" s="93"/>
      <c r="EG27" s="93"/>
      <c r="EH27" s="93"/>
      <c r="EI27" s="148">
        <v>14</v>
      </c>
      <c r="EJ27" s="149"/>
      <c r="EK27" s="149"/>
      <c r="EL27" s="149"/>
      <c r="EM27" s="149"/>
      <c r="EN27" s="149"/>
      <c r="EO27" s="149"/>
      <c r="EP27" s="149"/>
      <c r="EQ27" s="149"/>
      <c r="ER27" s="149"/>
      <c r="ES27" s="150"/>
      <c r="ET27" s="95">
        <v>15</v>
      </c>
      <c r="EU27" s="93"/>
      <c r="EV27" s="93"/>
      <c r="EW27" s="93"/>
      <c r="EX27" s="93"/>
      <c r="EY27" s="93"/>
      <c r="EZ27" s="93"/>
      <c r="FA27" s="94"/>
      <c r="FB27" s="93">
        <v>16</v>
      </c>
      <c r="FC27" s="93"/>
      <c r="FD27" s="93"/>
      <c r="FE27" s="93"/>
      <c r="FF27" s="93"/>
      <c r="FG27" s="93"/>
      <c r="FH27" s="93"/>
      <c r="FI27" s="93"/>
      <c r="FJ27" s="93"/>
    </row>
    <row r="28" spans="1:166" s="22" customFormat="1" ht="12.7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57"/>
      <c r="U28" s="158"/>
      <c r="V28" s="127"/>
      <c r="W28" s="127"/>
      <c r="X28" s="127"/>
      <c r="Y28" s="127"/>
      <c r="Z28" s="127"/>
      <c r="AA28" s="127"/>
      <c r="AB28" s="127"/>
      <c r="AC28" s="127"/>
      <c r="AD28" s="126"/>
      <c r="AE28" s="127"/>
      <c r="AF28" s="127"/>
      <c r="AG28" s="127"/>
      <c r="AH28" s="127"/>
      <c r="AI28" s="127"/>
      <c r="AJ28" s="127"/>
      <c r="AK28" s="127"/>
      <c r="AL28" s="128"/>
      <c r="AM28" s="126"/>
      <c r="AN28" s="127"/>
      <c r="AO28" s="127"/>
      <c r="AP28" s="127"/>
      <c r="AQ28" s="127"/>
      <c r="AR28" s="127"/>
      <c r="AS28" s="127"/>
      <c r="AT28" s="127"/>
      <c r="AU28" s="128"/>
      <c r="AV28" s="126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8"/>
      <c r="BH28" s="126"/>
      <c r="BI28" s="127"/>
      <c r="BJ28" s="127"/>
      <c r="BK28" s="127"/>
      <c r="BL28" s="127"/>
      <c r="BM28" s="127"/>
      <c r="BN28" s="127"/>
      <c r="BO28" s="127"/>
      <c r="BP28" s="128"/>
      <c r="BQ28" s="126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8"/>
      <c r="CE28" s="135"/>
      <c r="CF28" s="136"/>
      <c r="CG28" s="136"/>
      <c r="CH28" s="136"/>
      <c r="CI28" s="136"/>
      <c r="CJ28" s="136"/>
      <c r="CK28" s="136"/>
      <c r="CL28" s="136"/>
      <c r="CM28" s="136"/>
      <c r="CN28" s="136"/>
      <c r="CO28" s="137"/>
      <c r="CP28" s="135"/>
      <c r="CQ28" s="136"/>
      <c r="CR28" s="136"/>
      <c r="CS28" s="136"/>
      <c r="CT28" s="136"/>
      <c r="CU28" s="136"/>
      <c r="CV28" s="136"/>
      <c r="CW28" s="137"/>
      <c r="CX28" s="127"/>
      <c r="CY28" s="127"/>
      <c r="CZ28" s="127"/>
      <c r="DA28" s="127"/>
      <c r="DB28" s="127"/>
      <c r="DC28" s="127"/>
      <c r="DD28" s="127"/>
      <c r="DE28" s="127"/>
      <c r="DF28" s="128"/>
      <c r="DG28" s="135"/>
      <c r="DH28" s="136"/>
      <c r="DI28" s="136"/>
      <c r="DJ28" s="136"/>
      <c r="DK28" s="136"/>
      <c r="DL28" s="136"/>
      <c r="DM28" s="136"/>
      <c r="DN28" s="136"/>
      <c r="DO28" s="136"/>
      <c r="DP28" s="136"/>
      <c r="DQ28" s="137"/>
      <c r="DR28" s="135"/>
      <c r="DS28" s="136"/>
      <c r="DT28" s="136"/>
      <c r="DU28" s="136"/>
      <c r="DV28" s="136"/>
      <c r="DW28" s="136"/>
      <c r="DX28" s="136"/>
      <c r="DY28" s="137"/>
      <c r="DZ28" s="127"/>
      <c r="EA28" s="127"/>
      <c r="EB28" s="127"/>
      <c r="EC28" s="127"/>
      <c r="ED28" s="127"/>
      <c r="EE28" s="127"/>
      <c r="EF28" s="127"/>
      <c r="EG28" s="127"/>
      <c r="EH28" s="128"/>
      <c r="EI28" s="135"/>
      <c r="EJ28" s="136"/>
      <c r="EK28" s="136"/>
      <c r="EL28" s="136"/>
      <c r="EM28" s="136"/>
      <c r="EN28" s="136"/>
      <c r="EO28" s="136"/>
      <c r="EP28" s="136"/>
      <c r="EQ28" s="136"/>
      <c r="ER28" s="136"/>
      <c r="ES28" s="137"/>
      <c r="ET28" s="135"/>
      <c r="EU28" s="136"/>
      <c r="EV28" s="136"/>
      <c r="EW28" s="136"/>
      <c r="EX28" s="136"/>
      <c r="EY28" s="136"/>
      <c r="EZ28" s="136"/>
      <c r="FA28" s="137"/>
      <c r="FB28" s="126"/>
      <c r="FC28" s="127"/>
      <c r="FD28" s="127"/>
      <c r="FE28" s="127"/>
      <c r="FF28" s="127"/>
      <c r="FG28" s="127"/>
      <c r="FH28" s="127"/>
      <c r="FI28" s="127"/>
      <c r="FJ28" s="159"/>
    </row>
    <row r="29" spans="1:166" s="22" customFormat="1" ht="12.75" customHeight="1" thickBo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57"/>
      <c r="U29" s="160"/>
      <c r="V29" s="161"/>
      <c r="W29" s="161"/>
      <c r="X29" s="161"/>
      <c r="Y29" s="161"/>
      <c r="Z29" s="161"/>
      <c r="AA29" s="161"/>
      <c r="AB29" s="161"/>
      <c r="AC29" s="161"/>
      <c r="AD29" s="119"/>
      <c r="AE29" s="120"/>
      <c r="AF29" s="120"/>
      <c r="AG29" s="120"/>
      <c r="AH29" s="120"/>
      <c r="AI29" s="120"/>
      <c r="AJ29" s="120"/>
      <c r="AK29" s="120"/>
      <c r="AL29" s="121"/>
      <c r="AM29" s="119"/>
      <c r="AN29" s="120"/>
      <c r="AO29" s="120"/>
      <c r="AP29" s="120"/>
      <c r="AQ29" s="120"/>
      <c r="AR29" s="120"/>
      <c r="AS29" s="120"/>
      <c r="AT29" s="120"/>
      <c r="AU29" s="121"/>
      <c r="AV29" s="119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1"/>
      <c r="BH29" s="119"/>
      <c r="BI29" s="120"/>
      <c r="BJ29" s="120"/>
      <c r="BK29" s="120"/>
      <c r="BL29" s="120"/>
      <c r="BM29" s="120"/>
      <c r="BN29" s="120"/>
      <c r="BO29" s="120"/>
      <c r="BP29" s="121"/>
      <c r="BQ29" s="119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1"/>
      <c r="CE29" s="103"/>
      <c r="CF29" s="104"/>
      <c r="CG29" s="104"/>
      <c r="CH29" s="104"/>
      <c r="CI29" s="104"/>
      <c r="CJ29" s="104"/>
      <c r="CK29" s="104"/>
      <c r="CL29" s="104"/>
      <c r="CM29" s="104"/>
      <c r="CN29" s="104"/>
      <c r="CO29" s="105"/>
      <c r="CP29" s="103"/>
      <c r="CQ29" s="104"/>
      <c r="CR29" s="104"/>
      <c r="CS29" s="104"/>
      <c r="CT29" s="104"/>
      <c r="CU29" s="104"/>
      <c r="CV29" s="104"/>
      <c r="CW29" s="105"/>
      <c r="CX29" s="120"/>
      <c r="CY29" s="120"/>
      <c r="CZ29" s="120"/>
      <c r="DA29" s="120"/>
      <c r="DB29" s="120"/>
      <c r="DC29" s="120"/>
      <c r="DD29" s="120"/>
      <c r="DE29" s="120"/>
      <c r="DF29" s="121"/>
      <c r="DG29" s="103"/>
      <c r="DH29" s="104"/>
      <c r="DI29" s="104"/>
      <c r="DJ29" s="104"/>
      <c r="DK29" s="104"/>
      <c r="DL29" s="104"/>
      <c r="DM29" s="104"/>
      <c r="DN29" s="104"/>
      <c r="DO29" s="104"/>
      <c r="DP29" s="104"/>
      <c r="DQ29" s="105"/>
      <c r="DR29" s="103"/>
      <c r="DS29" s="104"/>
      <c r="DT29" s="104"/>
      <c r="DU29" s="104"/>
      <c r="DV29" s="104"/>
      <c r="DW29" s="104"/>
      <c r="DX29" s="104"/>
      <c r="DY29" s="105"/>
      <c r="DZ29" s="120"/>
      <c r="EA29" s="120"/>
      <c r="EB29" s="120"/>
      <c r="EC29" s="120"/>
      <c r="ED29" s="120"/>
      <c r="EE29" s="120"/>
      <c r="EF29" s="120"/>
      <c r="EG29" s="120"/>
      <c r="EH29" s="121"/>
      <c r="EI29" s="103"/>
      <c r="EJ29" s="104"/>
      <c r="EK29" s="104"/>
      <c r="EL29" s="104"/>
      <c r="EM29" s="104"/>
      <c r="EN29" s="104"/>
      <c r="EO29" s="104"/>
      <c r="EP29" s="104"/>
      <c r="EQ29" s="104"/>
      <c r="ER29" s="104"/>
      <c r="ES29" s="105"/>
      <c r="ET29" s="103"/>
      <c r="EU29" s="104"/>
      <c r="EV29" s="104"/>
      <c r="EW29" s="104"/>
      <c r="EX29" s="104"/>
      <c r="EY29" s="104"/>
      <c r="EZ29" s="104"/>
      <c r="FA29" s="105"/>
      <c r="FB29" s="119"/>
      <c r="FC29" s="120"/>
      <c r="FD29" s="120"/>
      <c r="FE29" s="120"/>
      <c r="FF29" s="120"/>
      <c r="FG29" s="120"/>
      <c r="FH29" s="120"/>
      <c r="FI29" s="120"/>
      <c r="FJ29" s="162"/>
    </row>
    <row r="30" spans="1:166" s="22" customFormat="1" ht="13.5" customHeight="1" thickBot="1">
      <c r="A30" s="156" t="s">
        <v>38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63"/>
      <c r="AE30" s="164"/>
      <c r="AF30" s="164"/>
      <c r="AG30" s="164"/>
      <c r="AH30" s="164"/>
      <c r="AI30" s="164"/>
      <c r="AJ30" s="164"/>
      <c r="AK30" s="164"/>
      <c r="AL30" s="165"/>
      <c r="AM30" s="166"/>
      <c r="AN30" s="164"/>
      <c r="AO30" s="164"/>
      <c r="AP30" s="164"/>
      <c r="AQ30" s="164"/>
      <c r="AR30" s="164"/>
      <c r="AS30" s="164"/>
      <c r="AT30" s="164"/>
      <c r="AU30" s="165"/>
      <c r="AV30" s="166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5"/>
      <c r="BH30" s="166"/>
      <c r="BI30" s="164"/>
      <c r="BJ30" s="164"/>
      <c r="BK30" s="164"/>
      <c r="BL30" s="164"/>
      <c r="BM30" s="164"/>
      <c r="BN30" s="164"/>
      <c r="BO30" s="164"/>
      <c r="BP30" s="165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23"/>
      <c r="CF30" s="124"/>
      <c r="CG30" s="124"/>
      <c r="CH30" s="124"/>
      <c r="CI30" s="124"/>
      <c r="CJ30" s="124"/>
      <c r="CK30" s="124"/>
      <c r="CL30" s="124"/>
      <c r="CM30" s="124"/>
      <c r="CN30" s="124"/>
      <c r="CO30" s="125"/>
      <c r="CP30" s="103" t="s">
        <v>40</v>
      </c>
      <c r="CQ30" s="104"/>
      <c r="CR30" s="104"/>
      <c r="CS30" s="104"/>
      <c r="CT30" s="104"/>
      <c r="CU30" s="104"/>
      <c r="CV30" s="104"/>
      <c r="CW30" s="105"/>
      <c r="CX30" s="168" t="s">
        <v>40</v>
      </c>
      <c r="CY30" s="168"/>
      <c r="CZ30" s="168"/>
      <c r="DA30" s="168"/>
      <c r="DB30" s="168"/>
      <c r="DC30" s="168"/>
      <c r="DD30" s="168"/>
      <c r="DE30" s="168"/>
      <c r="DF30" s="168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 t="s">
        <v>40</v>
      </c>
      <c r="DS30" s="169"/>
      <c r="DT30" s="169"/>
      <c r="DU30" s="169"/>
      <c r="DV30" s="169"/>
      <c r="DW30" s="169"/>
      <c r="DX30" s="169"/>
      <c r="DY30" s="169"/>
      <c r="DZ30" s="168" t="s">
        <v>40</v>
      </c>
      <c r="EA30" s="168"/>
      <c r="EB30" s="168"/>
      <c r="EC30" s="168"/>
      <c r="ED30" s="168"/>
      <c r="EE30" s="168"/>
      <c r="EF30" s="168"/>
      <c r="EG30" s="168"/>
      <c r="EH30" s="168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 t="s">
        <v>40</v>
      </c>
      <c r="EU30" s="169"/>
      <c r="EV30" s="169"/>
      <c r="EW30" s="169"/>
      <c r="EX30" s="169"/>
      <c r="EY30" s="169"/>
      <c r="EZ30" s="169"/>
      <c r="FA30" s="169"/>
      <c r="FB30" s="119" t="s">
        <v>40</v>
      </c>
      <c r="FC30" s="120"/>
      <c r="FD30" s="120"/>
      <c r="FE30" s="120"/>
      <c r="FF30" s="120"/>
      <c r="FG30" s="120"/>
      <c r="FH30" s="120"/>
      <c r="FI30" s="120"/>
      <c r="FJ30" s="162"/>
    </row>
    <row r="31" spans="69:166" s="22" customFormat="1" ht="12" thickBot="1">
      <c r="BQ31" s="91" t="s">
        <v>37</v>
      </c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175"/>
      <c r="CF31" s="93"/>
      <c r="CG31" s="93"/>
      <c r="CH31" s="93"/>
      <c r="CI31" s="93"/>
      <c r="CJ31" s="93"/>
      <c r="CK31" s="93"/>
      <c r="CL31" s="93"/>
      <c r="CM31" s="93"/>
      <c r="CN31" s="93"/>
      <c r="CO31" s="94"/>
      <c r="CP31" s="95" t="s">
        <v>40</v>
      </c>
      <c r="CQ31" s="93"/>
      <c r="CR31" s="93"/>
      <c r="CS31" s="93"/>
      <c r="CT31" s="93"/>
      <c r="CU31" s="93"/>
      <c r="CV31" s="93"/>
      <c r="CW31" s="94"/>
      <c r="CX31" s="167" t="s">
        <v>40</v>
      </c>
      <c r="CY31" s="167"/>
      <c r="CZ31" s="167"/>
      <c r="DA31" s="167"/>
      <c r="DB31" s="167"/>
      <c r="DC31" s="167"/>
      <c r="DD31" s="167"/>
      <c r="DE31" s="167"/>
      <c r="DF31" s="167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 t="s">
        <v>40</v>
      </c>
      <c r="DS31" s="170"/>
      <c r="DT31" s="170"/>
      <c r="DU31" s="170"/>
      <c r="DV31" s="170"/>
      <c r="DW31" s="170"/>
      <c r="DX31" s="170"/>
      <c r="DY31" s="170"/>
      <c r="DZ31" s="167" t="s">
        <v>40</v>
      </c>
      <c r="EA31" s="167"/>
      <c r="EB31" s="167"/>
      <c r="EC31" s="167"/>
      <c r="ED31" s="167"/>
      <c r="EE31" s="167"/>
      <c r="EF31" s="167"/>
      <c r="EG31" s="167"/>
      <c r="EH31" s="167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 t="s">
        <v>40</v>
      </c>
      <c r="EU31" s="170"/>
      <c r="EV31" s="170"/>
      <c r="EW31" s="170"/>
      <c r="EX31" s="170"/>
      <c r="EY31" s="170"/>
      <c r="EZ31" s="170"/>
      <c r="FA31" s="170"/>
      <c r="FB31" s="171" t="s">
        <v>40</v>
      </c>
      <c r="FC31" s="161"/>
      <c r="FD31" s="161"/>
      <c r="FE31" s="161"/>
      <c r="FF31" s="161"/>
      <c r="FG31" s="161"/>
      <c r="FH31" s="161"/>
      <c r="FI31" s="161"/>
      <c r="FJ31" s="172"/>
    </row>
    <row r="33" spans="1:166" s="7" customFormat="1" ht="24.75" customHeight="1">
      <c r="A33" s="174" t="s">
        <v>56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4"/>
      <c r="EH33" s="174"/>
      <c r="EI33" s="174"/>
      <c r="EJ33" s="174"/>
      <c r="EK33" s="174"/>
      <c r="EL33" s="174"/>
      <c r="EM33" s="174"/>
      <c r="EN33" s="174"/>
      <c r="EO33" s="174"/>
      <c r="EP33" s="174"/>
      <c r="EQ33" s="174"/>
      <c r="ER33" s="174"/>
      <c r="ES33" s="174"/>
      <c r="ET33" s="174"/>
      <c r="EU33" s="174"/>
      <c r="EV33" s="174"/>
      <c r="EW33" s="174"/>
      <c r="EX33" s="174"/>
      <c r="EY33" s="174"/>
      <c r="EZ33" s="174"/>
      <c r="FA33" s="174"/>
      <c r="FB33" s="174"/>
      <c r="FC33" s="174"/>
      <c r="FD33" s="174"/>
      <c r="FE33" s="174"/>
      <c r="FF33" s="174"/>
      <c r="FG33" s="174"/>
      <c r="FH33" s="174"/>
      <c r="FI33" s="174"/>
      <c r="FJ33" s="174"/>
    </row>
    <row r="34" ht="3" customHeight="1"/>
  </sheetData>
  <sheetProtection/>
  <mergeCells count="238">
    <mergeCell ref="CE12:DF12"/>
    <mergeCell ref="DG12:EH12"/>
    <mergeCell ref="EI12:FJ12"/>
    <mergeCell ref="A12:T12"/>
    <mergeCell ref="U12:AC12"/>
    <mergeCell ref="AD12:AL12"/>
    <mergeCell ref="AM12:AU12"/>
    <mergeCell ref="AV12:BG12"/>
    <mergeCell ref="BH12:BP12"/>
    <mergeCell ref="ET31:FA31"/>
    <mergeCell ref="FB31:FJ31"/>
    <mergeCell ref="A21:FJ21"/>
    <mergeCell ref="A33:FJ33"/>
    <mergeCell ref="DG31:DQ31"/>
    <mergeCell ref="DR31:DY31"/>
    <mergeCell ref="DZ31:EH31"/>
    <mergeCell ref="EI31:ES31"/>
    <mergeCell ref="BQ31:CD31"/>
    <mergeCell ref="CE31:CO31"/>
    <mergeCell ref="CP31:CW31"/>
    <mergeCell ref="CX31:DF31"/>
    <mergeCell ref="DZ30:EH30"/>
    <mergeCell ref="EI30:ES30"/>
    <mergeCell ref="ET30:FA30"/>
    <mergeCell ref="FB30:FJ30"/>
    <mergeCell ref="CP30:CW30"/>
    <mergeCell ref="CX30:DF30"/>
    <mergeCell ref="DG30:DQ30"/>
    <mergeCell ref="DR30:DY30"/>
    <mergeCell ref="FB29:FJ29"/>
    <mergeCell ref="A30:AC30"/>
    <mergeCell ref="AD30:AL30"/>
    <mergeCell ref="AM30:AU30"/>
    <mergeCell ref="AV30:BG30"/>
    <mergeCell ref="BH30:BP30"/>
    <mergeCell ref="BQ30:CD30"/>
    <mergeCell ref="CE30:CO30"/>
    <mergeCell ref="DR29:DY29"/>
    <mergeCell ref="DZ29:EH29"/>
    <mergeCell ref="FB28:FJ28"/>
    <mergeCell ref="A29:T29"/>
    <mergeCell ref="U29:AC29"/>
    <mergeCell ref="AD29:AL29"/>
    <mergeCell ref="AM29:AU29"/>
    <mergeCell ref="AV29:BG29"/>
    <mergeCell ref="EI29:ES29"/>
    <mergeCell ref="ET29:FA29"/>
    <mergeCell ref="BH29:BP29"/>
    <mergeCell ref="BQ29:CD29"/>
    <mergeCell ref="CE29:CO29"/>
    <mergeCell ref="CP29:CW29"/>
    <mergeCell ref="CX28:DF28"/>
    <mergeCell ref="DG28:DQ28"/>
    <mergeCell ref="CE28:CO28"/>
    <mergeCell ref="CP28:CW28"/>
    <mergeCell ref="CX29:DF29"/>
    <mergeCell ref="DG29:DQ29"/>
    <mergeCell ref="DR28:DY28"/>
    <mergeCell ref="DZ28:EH28"/>
    <mergeCell ref="FB27:FJ27"/>
    <mergeCell ref="A28:T28"/>
    <mergeCell ref="U28:AC28"/>
    <mergeCell ref="AD28:AL28"/>
    <mergeCell ref="AM28:AU28"/>
    <mergeCell ref="AV28:BG28"/>
    <mergeCell ref="BH28:BP28"/>
    <mergeCell ref="BQ28:CD28"/>
    <mergeCell ref="DZ27:EH27"/>
    <mergeCell ref="FB26:FJ26"/>
    <mergeCell ref="A27:T27"/>
    <mergeCell ref="U27:AC27"/>
    <mergeCell ref="AD27:AL27"/>
    <mergeCell ref="AM27:AU27"/>
    <mergeCell ref="AV27:BG27"/>
    <mergeCell ref="CE27:CO27"/>
    <mergeCell ref="CP27:CW27"/>
    <mergeCell ref="DG26:DQ26"/>
    <mergeCell ref="DR26:DY26"/>
    <mergeCell ref="CX27:DF27"/>
    <mergeCell ref="DG27:DQ27"/>
    <mergeCell ref="DR27:DY27"/>
    <mergeCell ref="AD26:AL26"/>
    <mergeCell ref="AM26:AU26"/>
    <mergeCell ref="AV26:BG26"/>
    <mergeCell ref="BH26:BP26"/>
    <mergeCell ref="BH27:BP27"/>
    <mergeCell ref="BQ27:CD27"/>
    <mergeCell ref="CE25:DF25"/>
    <mergeCell ref="DG25:EH25"/>
    <mergeCell ref="EI25:FJ25"/>
    <mergeCell ref="DT24:DV24"/>
    <mergeCell ref="DW24:EH24"/>
    <mergeCell ref="EI24:EU24"/>
    <mergeCell ref="EV24:EX24"/>
    <mergeCell ref="DG24:DS24"/>
    <mergeCell ref="BQ19:CD19"/>
    <mergeCell ref="A2:FJ2"/>
    <mergeCell ref="A23:T26"/>
    <mergeCell ref="U23:AC26"/>
    <mergeCell ref="AD23:BP25"/>
    <mergeCell ref="BQ23:CD26"/>
    <mergeCell ref="CE23:FJ23"/>
    <mergeCell ref="CE24:CQ24"/>
    <mergeCell ref="CR24:CT24"/>
    <mergeCell ref="CU24:DF24"/>
    <mergeCell ref="BQ8:CD8"/>
    <mergeCell ref="BH17:BP17"/>
    <mergeCell ref="A18:CD18"/>
    <mergeCell ref="BQ17:CD17"/>
    <mergeCell ref="CE4:FJ4"/>
    <mergeCell ref="CE5:CQ5"/>
    <mergeCell ref="CR5:CT5"/>
    <mergeCell ref="CU5:DF5"/>
    <mergeCell ref="DG5:DS5"/>
    <mergeCell ref="CE6:DF6"/>
    <mergeCell ref="DW5:EH5"/>
    <mergeCell ref="DG6:EH6"/>
    <mergeCell ref="DT5:DV5"/>
    <mergeCell ref="ET26:FA26"/>
    <mergeCell ref="EI27:ES27"/>
    <mergeCell ref="ET27:FA27"/>
    <mergeCell ref="DG19:EH19"/>
    <mergeCell ref="EI19:FJ19"/>
    <mergeCell ref="DG18:EH18"/>
    <mergeCell ref="DG10:EH10"/>
    <mergeCell ref="CE19:DF19"/>
    <mergeCell ref="CE18:DF18"/>
    <mergeCell ref="EI28:ES28"/>
    <mergeCell ref="ET28:FA28"/>
    <mergeCell ref="CE26:CO26"/>
    <mergeCell ref="CP26:CW26"/>
    <mergeCell ref="CX26:DF26"/>
    <mergeCell ref="DZ26:EH26"/>
    <mergeCell ref="EI26:ES26"/>
    <mergeCell ref="EY24:FJ24"/>
    <mergeCell ref="EY5:FJ5"/>
    <mergeCell ref="EI6:FJ6"/>
    <mergeCell ref="EI5:EU5"/>
    <mergeCell ref="EV5:EX5"/>
    <mergeCell ref="AD7:AL7"/>
    <mergeCell ref="A17:T17"/>
    <mergeCell ref="U17:AC17"/>
    <mergeCell ref="AD17:AL17"/>
    <mergeCell ref="AM17:AU17"/>
    <mergeCell ref="AV17:BG17"/>
    <mergeCell ref="CE8:DF8"/>
    <mergeCell ref="DG8:EH8"/>
    <mergeCell ref="EI8:FJ8"/>
    <mergeCell ref="BH7:BP7"/>
    <mergeCell ref="AV7:BG7"/>
    <mergeCell ref="AM7:AU7"/>
    <mergeCell ref="CE7:DF7"/>
    <mergeCell ref="DG7:EH7"/>
    <mergeCell ref="EI7:FJ7"/>
    <mergeCell ref="BQ4:CD7"/>
    <mergeCell ref="AD8:AL8"/>
    <mergeCell ref="AM8:AU8"/>
    <mergeCell ref="AV8:BG8"/>
    <mergeCell ref="BH8:BP8"/>
    <mergeCell ref="A4:T7"/>
    <mergeCell ref="A8:T8"/>
    <mergeCell ref="U4:AC7"/>
    <mergeCell ref="U8:AC8"/>
    <mergeCell ref="AD4:BP6"/>
    <mergeCell ref="CE9:DF9"/>
    <mergeCell ref="EI10:FJ10"/>
    <mergeCell ref="DG11:EH11"/>
    <mergeCell ref="EI11:FJ11"/>
    <mergeCell ref="DG14:EH14"/>
    <mergeCell ref="EI14:FJ14"/>
    <mergeCell ref="DG13:EH13"/>
    <mergeCell ref="EI13:FJ13"/>
    <mergeCell ref="DG9:EH9"/>
    <mergeCell ref="EI9:FJ9"/>
    <mergeCell ref="U9:AC9"/>
    <mergeCell ref="AD9:AL9"/>
    <mergeCell ref="AM9:AU9"/>
    <mergeCell ref="AV9:BG9"/>
    <mergeCell ref="BH9:BP9"/>
    <mergeCell ref="BQ9:CD9"/>
    <mergeCell ref="A10:T10"/>
    <mergeCell ref="U10:AC10"/>
    <mergeCell ref="AD10:AL10"/>
    <mergeCell ref="AM10:AU10"/>
    <mergeCell ref="AV10:BG10"/>
    <mergeCell ref="BH10:BP10"/>
    <mergeCell ref="BQ10:CD10"/>
    <mergeCell ref="CE10:DF10"/>
    <mergeCell ref="A9:T9"/>
    <mergeCell ref="A11:T11"/>
    <mergeCell ref="U11:AC11"/>
    <mergeCell ref="AD11:AL11"/>
    <mergeCell ref="AM11:AU11"/>
    <mergeCell ref="AV11:BG11"/>
    <mergeCell ref="BH11:BP11"/>
    <mergeCell ref="BQ11:CD11"/>
    <mergeCell ref="CE11:DF11"/>
    <mergeCell ref="A13:T13"/>
    <mergeCell ref="U13:AC13"/>
    <mergeCell ref="AD13:AL13"/>
    <mergeCell ref="AM13:AU13"/>
    <mergeCell ref="AV13:BG13"/>
    <mergeCell ref="BH13:BP13"/>
    <mergeCell ref="BQ13:CD13"/>
    <mergeCell ref="CE13:DF13"/>
    <mergeCell ref="BQ12:CD12"/>
    <mergeCell ref="A14:T14"/>
    <mergeCell ref="U14:AC14"/>
    <mergeCell ref="AD14:AL14"/>
    <mergeCell ref="AM14:AU14"/>
    <mergeCell ref="AV14:BG14"/>
    <mergeCell ref="BH14:BP14"/>
    <mergeCell ref="A15:T15"/>
    <mergeCell ref="U15:AC15"/>
    <mergeCell ref="AD15:AL15"/>
    <mergeCell ref="AM15:AU15"/>
    <mergeCell ref="AV15:BG15"/>
    <mergeCell ref="BH15:BP15"/>
    <mergeCell ref="EI18:FJ18"/>
    <mergeCell ref="CE15:DF15"/>
    <mergeCell ref="CE17:DF17"/>
    <mergeCell ref="DG17:EH17"/>
    <mergeCell ref="EI17:FJ17"/>
    <mergeCell ref="BQ14:CD14"/>
    <mergeCell ref="CE14:DF14"/>
    <mergeCell ref="BQ15:CD15"/>
    <mergeCell ref="DG15:EH15"/>
    <mergeCell ref="EI15:FJ15"/>
    <mergeCell ref="BQ16:CD16"/>
    <mergeCell ref="CE16:DF16"/>
    <mergeCell ref="DG16:EH16"/>
    <mergeCell ref="EI16:FJ16"/>
    <mergeCell ref="A16:T16"/>
    <mergeCell ref="U16:AC16"/>
    <mergeCell ref="AD16:AL16"/>
    <mergeCell ref="AM16:AU16"/>
    <mergeCell ref="AV16:BG16"/>
    <mergeCell ref="BH16:BP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view="pageBreakPreview" zoomScaleSheetLayoutView="100" zoomScalePageLayoutView="0" workbookViewId="0" topLeftCell="A19">
      <selection activeCell="AE43" sqref="AE43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122" t="s">
        <v>57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</row>
    <row r="4" spans="1:166" s="21" customFormat="1" ht="19.5" customHeight="1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145" t="s">
        <v>54</v>
      </c>
      <c r="V4" s="109"/>
      <c r="W4" s="109"/>
      <c r="X4" s="109"/>
      <c r="Y4" s="109"/>
      <c r="Z4" s="109"/>
      <c r="AA4" s="109"/>
      <c r="AB4" s="109"/>
      <c r="AC4" s="110"/>
      <c r="AD4" s="109" t="s">
        <v>34</v>
      </c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10"/>
      <c r="BQ4" s="145" t="s">
        <v>36</v>
      </c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10"/>
      <c r="CE4" s="103" t="s">
        <v>39</v>
      </c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</row>
    <row r="5" spans="1:166" s="21" customFormat="1" ht="19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146"/>
      <c r="V5" s="111"/>
      <c r="W5" s="111"/>
      <c r="X5" s="111"/>
      <c r="Y5" s="111"/>
      <c r="Z5" s="111"/>
      <c r="AA5" s="111"/>
      <c r="AB5" s="111"/>
      <c r="AC5" s="112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2"/>
      <c r="BQ5" s="146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2"/>
      <c r="CE5" s="85" t="s">
        <v>46</v>
      </c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66"/>
      <c r="CS5" s="66"/>
      <c r="CT5" s="66"/>
      <c r="CU5" s="80" t="s">
        <v>27</v>
      </c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4"/>
      <c r="DG5" s="85" t="s">
        <v>46</v>
      </c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66"/>
      <c r="DU5" s="66"/>
      <c r="DV5" s="66"/>
      <c r="DW5" s="80" t="s">
        <v>27</v>
      </c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4"/>
      <c r="EI5" s="85" t="s">
        <v>46</v>
      </c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66"/>
      <c r="EW5" s="66"/>
      <c r="EX5" s="66"/>
      <c r="EY5" s="80" t="s">
        <v>27</v>
      </c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</row>
    <row r="6" spans="1:166" s="21" customFormat="1" ht="19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146"/>
      <c r="V6" s="111"/>
      <c r="W6" s="111"/>
      <c r="X6" s="111"/>
      <c r="Y6" s="111"/>
      <c r="Z6" s="111"/>
      <c r="AA6" s="111"/>
      <c r="AB6" s="111"/>
      <c r="AC6" s="11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4"/>
      <c r="BQ6" s="146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2"/>
      <c r="CE6" s="106" t="s">
        <v>43</v>
      </c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8"/>
      <c r="DG6" s="106" t="s">
        <v>44</v>
      </c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8"/>
      <c r="EI6" s="106" t="s">
        <v>45</v>
      </c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</row>
    <row r="7" spans="1:166" s="21" customFormat="1" ht="37.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147"/>
      <c r="V7" s="113"/>
      <c r="W7" s="113"/>
      <c r="X7" s="113"/>
      <c r="Y7" s="113"/>
      <c r="Z7" s="113"/>
      <c r="AA7" s="113"/>
      <c r="AB7" s="113"/>
      <c r="AC7" s="114"/>
      <c r="AD7" s="97" t="s">
        <v>28</v>
      </c>
      <c r="AE7" s="97"/>
      <c r="AF7" s="97"/>
      <c r="AG7" s="97"/>
      <c r="AH7" s="97"/>
      <c r="AI7" s="97"/>
      <c r="AJ7" s="97"/>
      <c r="AK7" s="97"/>
      <c r="AL7" s="98"/>
      <c r="AM7" s="96" t="s">
        <v>29</v>
      </c>
      <c r="AN7" s="97"/>
      <c r="AO7" s="97"/>
      <c r="AP7" s="97"/>
      <c r="AQ7" s="97"/>
      <c r="AR7" s="97"/>
      <c r="AS7" s="97"/>
      <c r="AT7" s="97"/>
      <c r="AU7" s="98"/>
      <c r="AV7" s="96" t="s">
        <v>70</v>
      </c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8"/>
      <c r="BH7" s="96" t="s">
        <v>35</v>
      </c>
      <c r="BI7" s="97"/>
      <c r="BJ7" s="97"/>
      <c r="BK7" s="97"/>
      <c r="BL7" s="97"/>
      <c r="BM7" s="97"/>
      <c r="BN7" s="97"/>
      <c r="BO7" s="97"/>
      <c r="BP7" s="98"/>
      <c r="BQ7" s="147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4"/>
      <c r="CE7" s="96" t="s">
        <v>41</v>
      </c>
      <c r="CF7" s="97"/>
      <c r="CG7" s="97"/>
      <c r="CH7" s="97"/>
      <c r="CI7" s="97"/>
      <c r="CJ7" s="97"/>
      <c r="CK7" s="97"/>
      <c r="CL7" s="97"/>
      <c r="CM7" s="97"/>
      <c r="CN7" s="97"/>
      <c r="CO7" s="98"/>
      <c r="CP7" s="96" t="s">
        <v>1</v>
      </c>
      <c r="CQ7" s="97"/>
      <c r="CR7" s="97"/>
      <c r="CS7" s="97"/>
      <c r="CT7" s="97"/>
      <c r="CU7" s="97"/>
      <c r="CV7" s="97"/>
      <c r="CW7" s="98"/>
      <c r="CX7" s="97" t="s">
        <v>69</v>
      </c>
      <c r="CY7" s="97"/>
      <c r="CZ7" s="97"/>
      <c r="DA7" s="97"/>
      <c r="DB7" s="97"/>
      <c r="DC7" s="97"/>
      <c r="DD7" s="97"/>
      <c r="DE7" s="97"/>
      <c r="DF7" s="97"/>
      <c r="DG7" s="96" t="s">
        <v>41</v>
      </c>
      <c r="DH7" s="97"/>
      <c r="DI7" s="97"/>
      <c r="DJ7" s="97"/>
      <c r="DK7" s="97"/>
      <c r="DL7" s="97"/>
      <c r="DM7" s="97"/>
      <c r="DN7" s="97"/>
      <c r="DO7" s="97"/>
      <c r="DP7" s="97"/>
      <c r="DQ7" s="98"/>
      <c r="DR7" s="96" t="s">
        <v>1</v>
      </c>
      <c r="DS7" s="97"/>
      <c r="DT7" s="97"/>
      <c r="DU7" s="97"/>
      <c r="DV7" s="97"/>
      <c r="DW7" s="97"/>
      <c r="DX7" s="97"/>
      <c r="DY7" s="98"/>
      <c r="DZ7" s="97" t="s">
        <v>69</v>
      </c>
      <c r="EA7" s="97"/>
      <c r="EB7" s="97"/>
      <c r="EC7" s="97"/>
      <c r="ED7" s="97"/>
      <c r="EE7" s="97"/>
      <c r="EF7" s="97"/>
      <c r="EG7" s="97"/>
      <c r="EH7" s="97"/>
      <c r="EI7" s="96" t="s">
        <v>41</v>
      </c>
      <c r="EJ7" s="97"/>
      <c r="EK7" s="97"/>
      <c r="EL7" s="97"/>
      <c r="EM7" s="97"/>
      <c r="EN7" s="97"/>
      <c r="EO7" s="97"/>
      <c r="EP7" s="97"/>
      <c r="EQ7" s="97"/>
      <c r="ER7" s="97"/>
      <c r="ES7" s="98"/>
      <c r="ET7" s="96" t="s">
        <v>1</v>
      </c>
      <c r="EU7" s="97"/>
      <c r="EV7" s="97"/>
      <c r="EW7" s="97"/>
      <c r="EX7" s="97"/>
      <c r="EY7" s="97"/>
      <c r="EZ7" s="97"/>
      <c r="FA7" s="98"/>
      <c r="FB7" s="97" t="s">
        <v>69</v>
      </c>
      <c r="FC7" s="97"/>
      <c r="FD7" s="97"/>
      <c r="FE7" s="97"/>
      <c r="FF7" s="97"/>
      <c r="FG7" s="97"/>
      <c r="FH7" s="97"/>
      <c r="FI7" s="97"/>
      <c r="FJ7" s="97"/>
    </row>
    <row r="8" spans="1:166" s="21" customFormat="1" ht="12" thickBot="1">
      <c r="A8" s="143">
        <v>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95">
        <v>2</v>
      </c>
      <c r="V8" s="93"/>
      <c r="W8" s="93"/>
      <c r="X8" s="93"/>
      <c r="Y8" s="93"/>
      <c r="Z8" s="93"/>
      <c r="AA8" s="93"/>
      <c r="AB8" s="93"/>
      <c r="AC8" s="94"/>
      <c r="AD8" s="93">
        <v>3</v>
      </c>
      <c r="AE8" s="93"/>
      <c r="AF8" s="93"/>
      <c r="AG8" s="93"/>
      <c r="AH8" s="93"/>
      <c r="AI8" s="93"/>
      <c r="AJ8" s="93"/>
      <c r="AK8" s="93"/>
      <c r="AL8" s="94"/>
      <c r="AM8" s="95">
        <v>4</v>
      </c>
      <c r="AN8" s="93"/>
      <c r="AO8" s="93"/>
      <c r="AP8" s="93"/>
      <c r="AQ8" s="93"/>
      <c r="AR8" s="93"/>
      <c r="AS8" s="93"/>
      <c r="AT8" s="93"/>
      <c r="AU8" s="94"/>
      <c r="AV8" s="95">
        <v>5</v>
      </c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4"/>
      <c r="BH8" s="95">
        <v>6</v>
      </c>
      <c r="BI8" s="93"/>
      <c r="BJ8" s="93"/>
      <c r="BK8" s="93"/>
      <c r="BL8" s="93"/>
      <c r="BM8" s="93"/>
      <c r="BN8" s="93"/>
      <c r="BO8" s="93"/>
      <c r="BP8" s="94"/>
      <c r="BQ8" s="148">
        <v>7</v>
      </c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50"/>
      <c r="CE8" s="148">
        <v>8</v>
      </c>
      <c r="CF8" s="149"/>
      <c r="CG8" s="149"/>
      <c r="CH8" s="149"/>
      <c r="CI8" s="149"/>
      <c r="CJ8" s="149"/>
      <c r="CK8" s="149"/>
      <c r="CL8" s="149"/>
      <c r="CM8" s="149"/>
      <c r="CN8" s="149"/>
      <c r="CO8" s="150"/>
      <c r="CP8" s="95">
        <v>9</v>
      </c>
      <c r="CQ8" s="93"/>
      <c r="CR8" s="93"/>
      <c r="CS8" s="93"/>
      <c r="CT8" s="93"/>
      <c r="CU8" s="93"/>
      <c r="CV8" s="93"/>
      <c r="CW8" s="94"/>
      <c r="CX8" s="93">
        <v>10</v>
      </c>
      <c r="CY8" s="93"/>
      <c r="CZ8" s="93"/>
      <c r="DA8" s="93"/>
      <c r="DB8" s="93"/>
      <c r="DC8" s="93"/>
      <c r="DD8" s="93"/>
      <c r="DE8" s="93"/>
      <c r="DF8" s="93"/>
      <c r="DG8" s="148">
        <v>11</v>
      </c>
      <c r="DH8" s="149"/>
      <c r="DI8" s="149"/>
      <c r="DJ8" s="149"/>
      <c r="DK8" s="149"/>
      <c r="DL8" s="149"/>
      <c r="DM8" s="149"/>
      <c r="DN8" s="149"/>
      <c r="DO8" s="149"/>
      <c r="DP8" s="149"/>
      <c r="DQ8" s="150"/>
      <c r="DR8" s="95">
        <v>12</v>
      </c>
      <c r="DS8" s="93"/>
      <c r="DT8" s="93"/>
      <c r="DU8" s="93"/>
      <c r="DV8" s="93"/>
      <c r="DW8" s="93"/>
      <c r="DX8" s="93"/>
      <c r="DY8" s="94"/>
      <c r="DZ8" s="93">
        <v>13</v>
      </c>
      <c r="EA8" s="93"/>
      <c r="EB8" s="93"/>
      <c r="EC8" s="93"/>
      <c r="ED8" s="93"/>
      <c r="EE8" s="93"/>
      <c r="EF8" s="93"/>
      <c r="EG8" s="93"/>
      <c r="EH8" s="93"/>
      <c r="EI8" s="148">
        <v>14</v>
      </c>
      <c r="EJ8" s="149"/>
      <c r="EK8" s="149"/>
      <c r="EL8" s="149"/>
      <c r="EM8" s="149"/>
      <c r="EN8" s="149"/>
      <c r="EO8" s="149"/>
      <c r="EP8" s="149"/>
      <c r="EQ8" s="149"/>
      <c r="ER8" s="149"/>
      <c r="ES8" s="150"/>
      <c r="ET8" s="95">
        <v>15</v>
      </c>
      <c r="EU8" s="93"/>
      <c r="EV8" s="93"/>
      <c r="EW8" s="93"/>
      <c r="EX8" s="93"/>
      <c r="EY8" s="93"/>
      <c r="EZ8" s="93"/>
      <c r="FA8" s="94"/>
      <c r="FB8" s="93">
        <v>16</v>
      </c>
      <c r="FC8" s="93"/>
      <c r="FD8" s="93"/>
      <c r="FE8" s="93"/>
      <c r="FF8" s="93"/>
      <c r="FG8" s="93"/>
      <c r="FH8" s="93"/>
      <c r="FI8" s="93"/>
      <c r="FJ8" s="93"/>
    </row>
    <row r="9" spans="1:166" s="22" customFormat="1" ht="12.7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57"/>
      <c r="U9" s="158"/>
      <c r="V9" s="127"/>
      <c r="W9" s="127"/>
      <c r="X9" s="127"/>
      <c r="Y9" s="127"/>
      <c r="Z9" s="127"/>
      <c r="AA9" s="127"/>
      <c r="AB9" s="127"/>
      <c r="AC9" s="127"/>
      <c r="AD9" s="126"/>
      <c r="AE9" s="127"/>
      <c r="AF9" s="127"/>
      <c r="AG9" s="127"/>
      <c r="AH9" s="127"/>
      <c r="AI9" s="127"/>
      <c r="AJ9" s="127"/>
      <c r="AK9" s="127"/>
      <c r="AL9" s="128"/>
      <c r="AM9" s="126"/>
      <c r="AN9" s="127"/>
      <c r="AO9" s="127"/>
      <c r="AP9" s="127"/>
      <c r="AQ9" s="127"/>
      <c r="AR9" s="127"/>
      <c r="AS9" s="127"/>
      <c r="AT9" s="127"/>
      <c r="AU9" s="128"/>
      <c r="AV9" s="126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8"/>
      <c r="BH9" s="126"/>
      <c r="BI9" s="127"/>
      <c r="BJ9" s="127"/>
      <c r="BK9" s="127"/>
      <c r="BL9" s="127"/>
      <c r="BM9" s="127"/>
      <c r="BN9" s="127"/>
      <c r="BO9" s="127"/>
      <c r="BP9" s="128"/>
      <c r="BQ9" s="126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8"/>
      <c r="CE9" s="135"/>
      <c r="CF9" s="136"/>
      <c r="CG9" s="136"/>
      <c r="CH9" s="136"/>
      <c r="CI9" s="136"/>
      <c r="CJ9" s="136"/>
      <c r="CK9" s="136"/>
      <c r="CL9" s="136"/>
      <c r="CM9" s="136"/>
      <c r="CN9" s="136"/>
      <c r="CO9" s="137"/>
      <c r="CP9" s="135"/>
      <c r="CQ9" s="136"/>
      <c r="CR9" s="136"/>
      <c r="CS9" s="136"/>
      <c r="CT9" s="136"/>
      <c r="CU9" s="136"/>
      <c r="CV9" s="136"/>
      <c r="CW9" s="137"/>
      <c r="CX9" s="127"/>
      <c r="CY9" s="127"/>
      <c r="CZ9" s="127"/>
      <c r="DA9" s="127"/>
      <c r="DB9" s="127"/>
      <c r="DC9" s="127"/>
      <c r="DD9" s="127"/>
      <c r="DE9" s="127"/>
      <c r="DF9" s="128"/>
      <c r="DG9" s="135"/>
      <c r="DH9" s="136"/>
      <c r="DI9" s="136"/>
      <c r="DJ9" s="136"/>
      <c r="DK9" s="136"/>
      <c r="DL9" s="136"/>
      <c r="DM9" s="136"/>
      <c r="DN9" s="136"/>
      <c r="DO9" s="136"/>
      <c r="DP9" s="136"/>
      <c r="DQ9" s="137"/>
      <c r="DR9" s="135"/>
      <c r="DS9" s="136"/>
      <c r="DT9" s="136"/>
      <c r="DU9" s="136"/>
      <c r="DV9" s="136"/>
      <c r="DW9" s="136"/>
      <c r="DX9" s="136"/>
      <c r="DY9" s="137"/>
      <c r="DZ9" s="127"/>
      <c r="EA9" s="127"/>
      <c r="EB9" s="127"/>
      <c r="EC9" s="127"/>
      <c r="ED9" s="127"/>
      <c r="EE9" s="127"/>
      <c r="EF9" s="127"/>
      <c r="EG9" s="127"/>
      <c r="EH9" s="128"/>
      <c r="EI9" s="135"/>
      <c r="EJ9" s="136"/>
      <c r="EK9" s="136"/>
      <c r="EL9" s="136"/>
      <c r="EM9" s="136"/>
      <c r="EN9" s="136"/>
      <c r="EO9" s="136"/>
      <c r="EP9" s="136"/>
      <c r="EQ9" s="136"/>
      <c r="ER9" s="136"/>
      <c r="ES9" s="137"/>
      <c r="ET9" s="135"/>
      <c r="EU9" s="136"/>
      <c r="EV9" s="136"/>
      <c r="EW9" s="136"/>
      <c r="EX9" s="136"/>
      <c r="EY9" s="136"/>
      <c r="EZ9" s="136"/>
      <c r="FA9" s="137"/>
      <c r="FB9" s="126"/>
      <c r="FC9" s="127"/>
      <c r="FD9" s="127"/>
      <c r="FE9" s="127"/>
      <c r="FF9" s="127"/>
      <c r="FG9" s="127"/>
      <c r="FH9" s="127"/>
      <c r="FI9" s="127"/>
      <c r="FJ9" s="159"/>
    </row>
    <row r="10" spans="1:166" s="22" customFormat="1" ht="12.75" customHeight="1" thickBo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57"/>
      <c r="U10" s="160"/>
      <c r="V10" s="161"/>
      <c r="W10" s="161"/>
      <c r="X10" s="161"/>
      <c r="Y10" s="161"/>
      <c r="Z10" s="161"/>
      <c r="AA10" s="161"/>
      <c r="AB10" s="161"/>
      <c r="AC10" s="161"/>
      <c r="AD10" s="119"/>
      <c r="AE10" s="120"/>
      <c r="AF10" s="120"/>
      <c r="AG10" s="120"/>
      <c r="AH10" s="120"/>
      <c r="AI10" s="120"/>
      <c r="AJ10" s="120"/>
      <c r="AK10" s="120"/>
      <c r="AL10" s="121"/>
      <c r="AM10" s="119"/>
      <c r="AN10" s="120"/>
      <c r="AO10" s="120"/>
      <c r="AP10" s="120"/>
      <c r="AQ10" s="120"/>
      <c r="AR10" s="120"/>
      <c r="AS10" s="120"/>
      <c r="AT10" s="120"/>
      <c r="AU10" s="121"/>
      <c r="AV10" s="119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1"/>
      <c r="BH10" s="119"/>
      <c r="BI10" s="120"/>
      <c r="BJ10" s="120"/>
      <c r="BK10" s="120"/>
      <c r="BL10" s="120"/>
      <c r="BM10" s="120"/>
      <c r="BN10" s="120"/>
      <c r="BO10" s="120"/>
      <c r="BP10" s="121"/>
      <c r="BQ10" s="119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1"/>
      <c r="CE10" s="103"/>
      <c r="CF10" s="104"/>
      <c r="CG10" s="104"/>
      <c r="CH10" s="104"/>
      <c r="CI10" s="104"/>
      <c r="CJ10" s="104"/>
      <c r="CK10" s="104"/>
      <c r="CL10" s="104"/>
      <c r="CM10" s="104"/>
      <c r="CN10" s="104"/>
      <c r="CO10" s="105"/>
      <c r="CP10" s="103"/>
      <c r="CQ10" s="104"/>
      <c r="CR10" s="104"/>
      <c r="CS10" s="104"/>
      <c r="CT10" s="104"/>
      <c r="CU10" s="104"/>
      <c r="CV10" s="104"/>
      <c r="CW10" s="105"/>
      <c r="CX10" s="120"/>
      <c r="CY10" s="120"/>
      <c r="CZ10" s="120"/>
      <c r="DA10" s="120"/>
      <c r="DB10" s="120"/>
      <c r="DC10" s="120"/>
      <c r="DD10" s="120"/>
      <c r="DE10" s="120"/>
      <c r="DF10" s="121"/>
      <c r="DG10" s="103"/>
      <c r="DH10" s="104"/>
      <c r="DI10" s="104"/>
      <c r="DJ10" s="104"/>
      <c r="DK10" s="104"/>
      <c r="DL10" s="104"/>
      <c r="DM10" s="104"/>
      <c r="DN10" s="104"/>
      <c r="DO10" s="104"/>
      <c r="DP10" s="104"/>
      <c r="DQ10" s="105"/>
      <c r="DR10" s="103"/>
      <c r="DS10" s="104"/>
      <c r="DT10" s="104"/>
      <c r="DU10" s="104"/>
      <c r="DV10" s="104"/>
      <c r="DW10" s="104"/>
      <c r="DX10" s="104"/>
      <c r="DY10" s="105"/>
      <c r="DZ10" s="120"/>
      <c r="EA10" s="120"/>
      <c r="EB10" s="120"/>
      <c r="EC10" s="120"/>
      <c r="ED10" s="120"/>
      <c r="EE10" s="120"/>
      <c r="EF10" s="120"/>
      <c r="EG10" s="120"/>
      <c r="EH10" s="121"/>
      <c r="EI10" s="103"/>
      <c r="EJ10" s="104"/>
      <c r="EK10" s="104"/>
      <c r="EL10" s="104"/>
      <c r="EM10" s="104"/>
      <c r="EN10" s="104"/>
      <c r="EO10" s="104"/>
      <c r="EP10" s="104"/>
      <c r="EQ10" s="104"/>
      <c r="ER10" s="104"/>
      <c r="ES10" s="105"/>
      <c r="ET10" s="103"/>
      <c r="EU10" s="104"/>
      <c r="EV10" s="104"/>
      <c r="EW10" s="104"/>
      <c r="EX10" s="104"/>
      <c r="EY10" s="104"/>
      <c r="EZ10" s="104"/>
      <c r="FA10" s="105"/>
      <c r="FB10" s="119"/>
      <c r="FC10" s="120"/>
      <c r="FD10" s="120"/>
      <c r="FE10" s="120"/>
      <c r="FF10" s="120"/>
      <c r="FG10" s="120"/>
      <c r="FH10" s="120"/>
      <c r="FI10" s="120"/>
      <c r="FJ10" s="162"/>
    </row>
    <row r="11" spans="1:166" s="22" customFormat="1" ht="13.5" customHeight="1" thickBot="1">
      <c r="A11" s="156" t="s">
        <v>38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63"/>
      <c r="AE11" s="164"/>
      <c r="AF11" s="164"/>
      <c r="AG11" s="164"/>
      <c r="AH11" s="164"/>
      <c r="AI11" s="164"/>
      <c r="AJ11" s="164"/>
      <c r="AK11" s="164"/>
      <c r="AL11" s="165"/>
      <c r="AM11" s="166"/>
      <c r="AN11" s="164"/>
      <c r="AO11" s="164"/>
      <c r="AP11" s="164"/>
      <c r="AQ11" s="164"/>
      <c r="AR11" s="164"/>
      <c r="AS11" s="164"/>
      <c r="AT11" s="164"/>
      <c r="AU11" s="165"/>
      <c r="AV11" s="166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5"/>
      <c r="BH11" s="166"/>
      <c r="BI11" s="164"/>
      <c r="BJ11" s="164"/>
      <c r="BK11" s="164"/>
      <c r="BL11" s="164"/>
      <c r="BM11" s="164"/>
      <c r="BN11" s="164"/>
      <c r="BO11" s="164"/>
      <c r="BP11" s="165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23"/>
      <c r="CF11" s="124"/>
      <c r="CG11" s="124"/>
      <c r="CH11" s="124"/>
      <c r="CI11" s="124"/>
      <c r="CJ11" s="124"/>
      <c r="CK11" s="124"/>
      <c r="CL11" s="124"/>
      <c r="CM11" s="124"/>
      <c r="CN11" s="124"/>
      <c r="CO11" s="125"/>
      <c r="CP11" s="103" t="s">
        <v>40</v>
      </c>
      <c r="CQ11" s="104"/>
      <c r="CR11" s="104"/>
      <c r="CS11" s="104"/>
      <c r="CT11" s="104"/>
      <c r="CU11" s="104"/>
      <c r="CV11" s="104"/>
      <c r="CW11" s="105"/>
      <c r="CX11" s="168" t="s">
        <v>40</v>
      </c>
      <c r="CY11" s="168"/>
      <c r="CZ11" s="168"/>
      <c r="DA11" s="168"/>
      <c r="DB11" s="168"/>
      <c r="DC11" s="168"/>
      <c r="DD11" s="168"/>
      <c r="DE11" s="168"/>
      <c r="DF11" s="168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 t="s">
        <v>40</v>
      </c>
      <c r="DS11" s="169"/>
      <c r="DT11" s="169"/>
      <c r="DU11" s="169"/>
      <c r="DV11" s="169"/>
      <c r="DW11" s="169"/>
      <c r="DX11" s="169"/>
      <c r="DY11" s="169"/>
      <c r="DZ11" s="168" t="s">
        <v>40</v>
      </c>
      <c r="EA11" s="168"/>
      <c r="EB11" s="168"/>
      <c r="EC11" s="168"/>
      <c r="ED11" s="168"/>
      <c r="EE11" s="168"/>
      <c r="EF11" s="168"/>
      <c r="EG11" s="168"/>
      <c r="EH11" s="168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 t="s">
        <v>40</v>
      </c>
      <c r="EU11" s="169"/>
      <c r="EV11" s="169"/>
      <c r="EW11" s="169"/>
      <c r="EX11" s="169"/>
      <c r="EY11" s="169"/>
      <c r="EZ11" s="169"/>
      <c r="FA11" s="169"/>
      <c r="FB11" s="119" t="s">
        <v>40</v>
      </c>
      <c r="FC11" s="120"/>
      <c r="FD11" s="120"/>
      <c r="FE11" s="120"/>
      <c r="FF11" s="120"/>
      <c r="FG11" s="120"/>
      <c r="FH11" s="120"/>
      <c r="FI11" s="120"/>
      <c r="FJ11" s="162"/>
    </row>
    <row r="12" spans="69:166" s="22" customFormat="1" ht="12" thickBot="1">
      <c r="BQ12" s="91" t="s">
        <v>37</v>
      </c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175"/>
      <c r="CF12" s="93"/>
      <c r="CG12" s="93"/>
      <c r="CH12" s="93"/>
      <c r="CI12" s="93"/>
      <c r="CJ12" s="93"/>
      <c r="CK12" s="93"/>
      <c r="CL12" s="93"/>
      <c r="CM12" s="93"/>
      <c r="CN12" s="93"/>
      <c r="CO12" s="94"/>
      <c r="CP12" s="95" t="s">
        <v>40</v>
      </c>
      <c r="CQ12" s="93"/>
      <c r="CR12" s="93"/>
      <c r="CS12" s="93"/>
      <c r="CT12" s="93"/>
      <c r="CU12" s="93"/>
      <c r="CV12" s="93"/>
      <c r="CW12" s="94"/>
      <c r="CX12" s="167" t="s">
        <v>40</v>
      </c>
      <c r="CY12" s="167"/>
      <c r="CZ12" s="167"/>
      <c r="DA12" s="167"/>
      <c r="DB12" s="167"/>
      <c r="DC12" s="167"/>
      <c r="DD12" s="167"/>
      <c r="DE12" s="167"/>
      <c r="DF12" s="167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 t="s">
        <v>40</v>
      </c>
      <c r="DS12" s="170"/>
      <c r="DT12" s="170"/>
      <c r="DU12" s="170"/>
      <c r="DV12" s="170"/>
      <c r="DW12" s="170"/>
      <c r="DX12" s="170"/>
      <c r="DY12" s="170"/>
      <c r="DZ12" s="167" t="s">
        <v>40</v>
      </c>
      <c r="EA12" s="167"/>
      <c r="EB12" s="167"/>
      <c r="EC12" s="167"/>
      <c r="ED12" s="167"/>
      <c r="EE12" s="167"/>
      <c r="EF12" s="167"/>
      <c r="EG12" s="167"/>
      <c r="EH12" s="167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 t="s">
        <v>40</v>
      </c>
      <c r="EU12" s="170"/>
      <c r="EV12" s="170"/>
      <c r="EW12" s="170"/>
      <c r="EX12" s="170"/>
      <c r="EY12" s="170"/>
      <c r="EZ12" s="170"/>
      <c r="FA12" s="170"/>
      <c r="FB12" s="171" t="s">
        <v>40</v>
      </c>
      <c r="FC12" s="161"/>
      <c r="FD12" s="161"/>
      <c r="FE12" s="161"/>
      <c r="FF12" s="161"/>
      <c r="FG12" s="161"/>
      <c r="FH12" s="161"/>
      <c r="FI12" s="161"/>
      <c r="FJ12" s="172"/>
    </row>
    <row r="14" spans="1:166" s="6" customFormat="1" ht="11.25">
      <c r="A14" s="173" t="s">
        <v>58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</row>
    <row r="16" spans="1:166" s="21" customFormat="1" ht="19.5" customHeight="1">
      <c r="A16" s="97" t="s">
        <v>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145" t="s">
        <v>54</v>
      </c>
      <c r="V16" s="109"/>
      <c r="W16" s="109"/>
      <c r="X16" s="109"/>
      <c r="Y16" s="109"/>
      <c r="Z16" s="109"/>
      <c r="AA16" s="109"/>
      <c r="AB16" s="109"/>
      <c r="AC16" s="110"/>
      <c r="AD16" s="109" t="s">
        <v>34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10"/>
      <c r="BQ16" s="145" t="s">
        <v>36</v>
      </c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10"/>
      <c r="CE16" s="103" t="s">
        <v>39</v>
      </c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</row>
    <row r="17" spans="1:166" s="21" customFormat="1" ht="19.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146"/>
      <c r="V17" s="111"/>
      <c r="W17" s="111"/>
      <c r="X17" s="111"/>
      <c r="Y17" s="111"/>
      <c r="Z17" s="111"/>
      <c r="AA17" s="111"/>
      <c r="AB17" s="111"/>
      <c r="AC17" s="112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2"/>
      <c r="BQ17" s="146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2"/>
      <c r="CE17" s="85" t="s">
        <v>46</v>
      </c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66"/>
      <c r="CS17" s="66"/>
      <c r="CT17" s="66"/>
      <c r="CU17" s="80" t="s">
        <v>27</v>
      </c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4"/>
      <c r="DG17" s="85" t="s">
        <v>46</v>
      </c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66"/>
      <c r="DU17" s="66"/>
      <c r="DV17" s="66"/>
      <c r="DW17" s="80" t="s">
        <v>27</v>
      </c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4"/>
      <c r="EI17" s="85" t="s">
        <v>46</v>
      </c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66"/>
      <c r="EW17" s="66"/>
      <c r="EX17" s="66"/>
      <c r="EY17" s="80" t="s">
        <v>27</v>
      </c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</row>
    <row r="18" spans="1:166" s="21" customFormat="1" ht="19.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146"/>
      <c r="V18" s="111"/>
      <c r="W18" s="111"/>
      <c r="X18" s="111"/>
      <c r="Y18" s="111"/>
      <c r="Z18" s="111"/>
      <c r="AA18" s="111"/>
      <c r="AB18" s="111"/>
      <c r="AC18" s="112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4"/>
      <c r="BQ18" s="146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2"/>
      <c r="CE18" s="106" t="s">
        <v>43</v>
      </c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8"/>
      <c r="DG18" s="106" t="s">
        <v>44</v>
      </c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8"/>
      <c r="EI18" s="106" t="s">
        <v>45</v>
      </c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</row>
    <row r="19" spans="1:166" s="21" customFormat="1" ht="37.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147"/>
      <c r="V19" s="113"/>
      <c r="W19" s="113"/>
      <c r="X19" s="113"/>
      <c r="Y19" s="113"/>
      <c r="Z19" s="113"/>
      <c r="AA19" s="113"/>
      <c r="AB19" s="113"/>
      <c r="AC19" s="114"/>
      <c r="AD19" s="97" t="s">
        <v>28</v>
      </c>
      <c r="AE19" s="97"/>
      <c r="AF19" s="97"/>
      <c r="AG19" s="97"/>
      <c r="AH19" s="97"/>
      <c r="AI19" s="97"/>
      <c r="AJ19" s="97"/>
      <c r="AK19" s="97"/>
      <c r="AL19" s="98"/>
      <c r="AM19" s="96" t="s">
        <v>29</v>
      </c>
      <c r="AN19" s="97"/>
      <c r="AO19" s="97"/>
      <c r="AP19" s="97"/>
      <c r="AQ19" s="97"/>
      <c r="AR19" s="97"/>
      <c r="AS19" s="97"/>
      <c r="AT19" s="97"/>
      <c r="AU19" s="98"/>
      <c r="AV19" s="96" t="s">
        <v>70</v>
      </c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8"/>
      <c r="BH19" s="96" t="s">
        <v>35</v>
      </c>
      <c r="BI19" s="97"/>
      <c r="BJ19" s="97"/>
      <c r="BK19" s="97"/>
      <c r="BL19" s="97"/>
      <c r="BM19" s="97"/>
      <c r="BN19" s="97"/>
      <c r="BO19" s="97"/>
      <c r="BP19" s="98"/>
      <c r="BQ19" s="147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4"/>
      <c r="CE19" s="96" t="s">
        <v>41</v>
      </c>
      <c r="CF19" s="97"/>
      <c r="CG19" s="97"/>
      <c r="CH19" s="97"/>
      <c r="CI19" s="97"/>
      <c r="CJ19" s="97"/>
      <c r="CK19" s="97"/>
      <c r="CL19" s="97"/>
      <c r="CM19" s="97"/>
      <c r="CN19" s="97"/>
      <c r="CO19" s="98"/>
      <c r="CP19" s="96" t="s">
        <v>1</v>
      </c>
      <c r="CQ19" s="97"/>
      <c r="CR19" s="97"/>
      <c r="CS19" s="97"/>
      <c r="CT19" s="97"/>
      <c r="CU19" s="97"/>
      <c r="CV19" s="97"/>
      <c r="CW19" s="98"/>
      <c r="CX19" s="97" t="s">
        <v>69</v>
      </c>
      <c r="CY19" s="97"/>
      <c r="CZ19" s="97"/>
      <c r="DA19" s="97"/>
      <c r="DB19" s="97"/>
      <c r="DC19" s="97"/>
      <c r="DD19" s="97"/>
      <c r="DE19" s="97"/>
      <c r="DF19" s="97"/>
      <c r="DG19" s="96" t="s">
        <v>41</v>
      </c>
      <c r="DH19" s="97"/>
      <c r="DI19" s="97"/>
      <c r="DJ19" s="97"/>
      <c r="DK19" s="97"/>
      <c r="DL19" s="97"/>
      <c r="DM19" s="97"/>
      <c r="DN19" s="97"/>
      <c r="DO19" s="97"/>
      <c r="DP19" s="97"/>
      <c r="DQ19" s="98"/>
      <c r="DR19" s="96" t="s">
        <v>1</v>
      </c>
      <c r="DS19" s="97"/>
      <c r="DT19" s="97"/>
      <c r="DU19" s="97"/>
      <c r="DV19" s="97"/>
      <c r="DW19" s="97"/>
      <c r="DX19" s="97"/>
      <c r="DY19" s="98"/>
      <c r="DZ19" s="97" t="s">
        <v>69</v>
      </c>
      <c r="EA19" s="97"/>
      <c r="EB19" s="97"/>
      <c r="EC19" s="97"/>
      <c r="ED19" s="97"/>
      <c r="EE19" s="97"/>
      <c r="EF19" s="97"/>
      <c r="EG19" s="97"/>
      <c r="EH19" s="97"/>
      <c r="EI19" s="96" t="s">
        <v>41</v>
      </c>
      <c r="EJ19" s="97"/>
      <c r="EK19" s="97"/>
      <c r="EL19" s="97"/>
      <c r="EM19" s="97"/>
      <c r="EN19" s="97"/>
      <c r="EO19" s="97"/>
      <c r="EP19" s="97"/>
      <c r="EQ19" s="97"/>
      <c r="ER19" s="97"/>
      <c r="ES19" s="98"/>
      <c r="ET19" s="96" t="s">
        <v>1</v>
      </c>
      <c r="EU19" s="97"/>
      <c r="EV19" s="97"/>
      <c r="EW19" s="97"/>
      <c r="EX19" s="97"/>
      <c r="EY19" s="97"/>
      <c r="EZ19" s="97"/>
      <c r="FA19" s="98"/>
      <c r="FB19" s="97" t="s">
        <v>69</v>
      </c>
      <c r="FC19" s="97"/>
      <c r="FD19" s="97"/>
      <c r="FE19" s="97"/>
      <c r="FF19" s="97"/>
      <c r="FG19" s="97"/>
      <c r="FH19" s="97"/>
      <c r="FI19" s="97"/>
      <c r="FJ19" s="97"/>
    </row>
    <row r="20" spans="1:166" s="21" customFormat="1" ht="12" thickBot="1">
      <c r="A20" s="143">
        <v>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4"/>
      <c r="U20" s="95">
        <v>2</v>
      </c>
      <c r="V20" s="93"/>
      <c r="W20" s="93"/>
      <c r="X20" s="93"/>
      <c r="Y20" s="93"/>
      <c r="Z20" s="93"/>
      <c r="AA20" s="93"/>
      <c r="AB20" s="93"/>
      <c r="AC20" s="94"/>
      <c r="AD20" s="93">
        <v>3</v>
      </c>
      <c r="AE20" s="93"/>
      <c r="AF20" s="93"/>
      <c r="AG20" s="93"/>
      <c r="AH20" s="93"/>
      <c r="AI20" s="93"/>
      <c r="AJ20" s="93"/>
      <c r="AK20" s="93"/>
      <c r="AL20" s="94"/>
      <c r="AM20" s="95">
        <v>4</v>
      </c>
      <c r="AN20" s="93"/>
      <c r="AO20" s="93"/>
      <c r="AP20" s="93"/>
      <c r="AQ20" s="93"/>
      <c r="AR20" s="93"/>
      <c r="AS20" s="93"/>
      <c r="AT20" s="93"/>
      <c r="AU20" s="94"/>
      <c r="AV20" s="95">
        <v>5</v>
      </c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4"/>
      <c r="BH20" s="95">
        <v>6</v>
      </c>
      <c r="BI20" s="93"/>
      <c r="BJ20" s="93"/>
      <c r="BK20" s="93"/>
      <c r="BL20" s="93"/>
      <c r="BM20" s="93"/>
      <c r="BN20" s="93"/>
      <c r="BO20" s="93"/>
      <c r="BP20" s="94"/>
      <c r="BQ20" s="148">
        <v>7</v>
      </c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50"/>
      <c r="CE20" s="148">
        <v>8</v>
      </c>
      <c r="CF20" s="149"/>
      <c r="CG20" s="149"/>
      <c r="CH20" s="149"/>
      <c r="CI20" s="149"/>
      <c r="CJ20" s="149"/>
      <c r="CK20" s="149"/>
      <c r="CL20" s="149"/>
      <c r="CM20" s="149"/>
      <c r="CN20" s="149"/>
      <c r="CO20" s="150"/>
      <c r="CP20" s="95">
        <v>9</v>
      </c>
      <c r="CQ20" s="93"/>
      <c r="CR20" s="93"/>
      <c r="CS20" s="93"/>
      <c r="CT20" s="93"/>
      <c r="CU20" s="93"/>
      <c r="CV20" s="93"/>
      <c r="CW20" s="94"/>
      <c r="CX20" s="93">
        <v>10</v>
      </c>
      <c r="CY20" s="93"/>
      <c r="CZ20" s="93"/>
      <c r="DA20" s="93"/>
      <c r="DB20" s="93"/>
      <c r="DC20" s="93"/>
      <c r="DD20" s="93"/>
      <c r="DE20" s="93"/>
      <c r="DF20" s="93"/>
      <c r="DG20" s="148">
        <v>11</v>
      </c>
      <c r="DH20" s="149"/>
      <c r="DI20" s="149"/>
      <c r="DJ20" s="149"/>
      <c r="DK20" s="149"/>
      <c r="DL20" s="149"/>
      <c r="DM20" s="149"/>
      <c r="DN20" s="149"/>
      <c r="DO20" s="149"/>
      <c r="DP20" s="149"/>
      <c r="DQ20" s="150"/>
      <c r="DR20" s="95">
        <v>12</v>
      </c>
      <c r="DS20" s="93"/>
      <c r="DT20" s="93"/>
      <c r="DU20" s="93"/>
      <c r="DV20" s="93"/>
      <c r="DW20" s="93"/>
      <c r="DX20" s="93"/>
      <c r="DY20" s="94"/>
      <c r="DZ20" s="93">
        <v>13</v>
      </c>
      <c r="EA20" s="93"/>
      <c r="EB20" s="93"/>
      <c r="EC20" s="93"/>
      <c r="ED20" s="93"/>
      <c r="EE20" s="93"/>
      <c r="EF20" s="93"/>
      <c r="EG20" s="93"/>
      <c r="EH20" s="93"/>
      <c r="EI20" s="148">
        <v>14</v>
      </c>
      <c r="EJ20" s="149"/>
      <c r="EK20" s="149"/>
      <c r="EL20" s="149"/>
      <c r="EM20" s="149"/>
      <c r="EN20" s="149"/>
      <c r="EO20" s="149"/>
      <c r="EP20" s="149"/>
      <c r="EQ20" s="149"/>
      <c r="ER20" s="149"/>
      <c r="ES20" s="150"/>
      <c r="ET20" s="95">
        <v>15</v>
      </c>
      <c r="EU20" s="93"/>
      <c r="EV20" s="93"/>
      <c r="EW20" s="93"/>
      <c r="EX20" s="93"/>
      <c r="EY20" s="93"/>
      <c r="EZ20" s="93"/>
      <c r="FA20" s="94"/>
      <c r="FB20" s="93">
        <v>16</v>
      </c>
      <c r="FC20" s="93"/>
      <c r="FD20" s="93"/>
      <c r="FE20" s="93"/>
      <c r="FF20" s="93"/>
      <c r="FG20" s="93"/>
      <c r="FH20" s="93"/>
      <c r="FI20" s="93"/>
      <c r="FJ20" s="93"/>
    </row>
    <row r="21" spans="1:166" s="22" customFormat="1" ht="12.75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57"/>
      <c r="U21" s="158"/>
      <c r="V21" s="127"/>
      <c r="W21" s="127"/>
      <c r="X21" s="127"/>
      <c r="Y21" s="127"/>
      <c r="Z21" s="127"/>
      <c r="AA21" s="127"/>
      <c r="AB21" s="127"/>
      <c r="AC21" s="127"/>
      <c r="AD21" s="126"/>
      <c r="AE21" s="127"/>
      <c r="AF21" s="127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7"/>
      <c r="AT21" s="127"/>
      <c r="AU21" s="128"/>
      <c r="AV21" s="126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8"/>
      <c r="BH21" s="126"/>
      <c r="BI21" s="127"/>
      <c r="BJ21" s="127"/>
      <c r="BK21" s="127"/>
      <c r="BL21" s="127"/>
      <c r="BM21" s="127"/>
      <c r="BN21" s="127"/>
      <c r="BO21" s="127"/>
      <c r="BP21" s="128"/>
      <c r="BQ21" s="126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8"/>
      <c r="CE21" s="135"/>
      <c r="CF21" s="136"/>
      <c r="CG21" s="136"/>
      <c r="CH21" s="136"/>
      <c r="CI21" s="136"/>
      <c r="CJ21" s="136"/>
      <c r="CK21" s="136"/>
      <c r="CL21" s="136"/>
      <c r="CM21" s="136"/>
      <c r="CN21" s="136"/>
      <c r="CO21" s="137"/>
      <c r="CP21" s="135"/>
      <c r="CQ21" s="136"/>
      <c r="CR21" s="136"/>
      <c r="CS21" s="136"/>
      <c r="CT21" s="136"/>
      <c r="CU21" s="136"/>
      <c r="CV21" s="136"/>
      <c r="CW21" s="137"/>
      <c r="CX21" s="127"/>
      <c r="CY21" s="127"/>
      <c r="CZ21" s="127"/>
      <c r="DA21" s="127"/>
      <c r="DB21" s="127"/>
      <c r="DC21" s="127"/>
      <c r="DD21" s="127"/>
      <c r="DE21" s="127"/>
      <c r="DF21" s="128"/>
      <c r="DG21" s="135"/>
      <c r="DH21" s="136"/>
      <c r="DI21" s="136"/>
      <c r="DJ21" s="136"/>
      <c r="DK21" s="136"/>
      <c r="DL21" s="136"/>
      <c r="DM21" s="136"/>
      <c r="DN21" s="136"/>
      <c r="DO21" s="136"/>
      <c r="DP21" s="136"/>
      <c r="DQ21" s="137"/>
      <c r="DR21" s="135"/>
      <c r="DS21" s="136"/>
      <c r="DT21" s="136"/>
      <c r="DU21" s="136"/>
      <c r="DV21" s="136"/>
      <c r="DW21" s="136"/>
      <c r="DX21" s="136"/>
      <c r="DY21" s="137"/>
      <c r="DZ21" s="127"/>
      <c r="EA21" s="127"/>
      <c r="EB21" s="127"/>
      <c r="EC21" s="127"/>
      <c r="ED21" s="127"/>
      <c r="EE21" s="127"/>
      <c r="EF21" s="127"/>
      <c r="EG21" s="127"/>
      <c r="EH21" s="128"/>
      <c r="EI21" s="135"/>
      <c r="EJ21" s="136"/>
      <c r="EK21" s="136"/>
      <c r="EL21" s="136"/>
      <c r="EM21" s="136"/>
      <c r="EN21" s="136"/>
      <c r="EO21" s="136"/>
      <c r="EP21" s="136"/>
      <c r="EQ21" s="136"/>
      <c r="ER21" s="136"/>
      <c r="ES21" s="137"/>
      <c r="ET21" s="135"/>
      <c r="EU21" s="136"/>
      <c r="EV21" s="136"/>
      <c r="EW21" s="136"/>
      <c r="EX21" s="136"/>
      <c r="EY21" s="136"/>
      <c r="EZ21" s="136"/>
      <c r="FA21" s="137"/>
      <c r="FB21" s="126"/>
      <c r="FC21" s="127"/>
      <c r="FD21" s="127"/>
      <c r="FE21" s="127"/>
      <c r="FF21" s="127"/>
      <c r="FG21" s="127"/>
      <c r="FH21" s="127"/>
      <c r="FI21" s="127"/>
      <c r="FJ21" s="159"/>
    </row>
    <row r="22" spans="1:166" s="22" customFormat="1" ht="12.75" customHeight="1" thickBo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57"/>
      <c r="U22" s="160"/>
      <c r="V22" s="161"/>
      <c r="W22" s="161"/>
      <c r="X22" s="161"/>
      <c r="Y22" s="161"/>
      <c r="Z22" s="161"/>
      <c r="AA22" s="161"/>
      <c r="AB22" s="161"/>
      <c r="AC22" s="161"/>
      <c r="AD22" s="119"/>
      <c r="AE22" s="120"/>
      <c r="AF22" s="120"/>
      <c r="AG22" s="120"/>
      <c r="AH22" s="120"/>
      <c r="AI22" s="120"/>
      <c r="AJ22" s="120"/>
      <c r="AK22" s="120"/>
      <c r="AL22" s="121"/>
      <c r="AM22" s="119"/>
      <c r="AN22" s="120"/>
      <c r="AO22" s="120"/>
      <c r="AP22" s="120"/>
      <c r="AQ22" s="120"/>
      <c r="AR22" s="120"/>
      <c r="AS22" s="120"/>
      <c r="AT22" s="120"/>
      <c r="AU22" s="121"/>
      <c r="AV22" s="119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1"/>
      <c r="BH22" s="119"/>
      <c r="BI22" s="120"/>
      <c r="BJ22" s="120"/>
      <c r="BK22" s="120"/>
      <c r="BL22" s="120"/>
      <c r="BM22" s="120"/>
      <c r="BN22" s="120"/>
      <c r="BO22" s="120"/>
      <c r="BP22" s="121"/>
      <c r="BQ22" s="119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1"/>
      <c r="CE22" s="103"/>
      <c r="CF22" s="104"/>
      <c r="CG22" s="104"/>
      <c r="CH22" s="104"/>
      <c r="CI22" s="104"/>
      <c r="CJ22" s="104"/>
      <c r="CK22" s="104"/>
      <c r="CL22" s="104"/>
      <c r="CM22" s="104"/>
      <c r="CN22" s="104"/>
      <c r="CO22" s="105"/>
      <c r="CP22" s="103"/>
      <c r="CQ22" s="104"/>
      <c r="CR22" s="104"/>
      <c r="CS22" s="104"/>
      <c r="CT22" s="104"/>
      <c r="CU22" s="104"/>
      <c r="CV22" s="104"/>
      <c r="CW22" s="105"/>
      <c r="CX22" s="120"/>
      <c r="CY22" s="120"/>
      <c r="CZ22" s="120"/>
      <c r="DA22" s="120"/>
      <c r="DB22" s="120"/>
      <c r="DC22" s="120"/>
      <c r="DD22" s="120"/>
      <c r="DE22" s="120"/>
      <c r="DF22" s="121"/>
      <c r="DG22" s="103"/>
      <c r="DH22" s="104"/>
      <c r="DI22" s="104"/>
      <c r="DJ22" s="104"/>
      <c r="DK22" s="104"/>
      <c r="DL22" s="104"/>
      <c r="DM22" s="104"/>
      <c r="DN22" s="104"/>
      <c r="DO22" s="104"/>
      <c r="DP22" s="104"/>
      <c r="DQ22" s="105"/>
      <c r="DR22" s="103"/>
      <c r="DS22" s="104"/>
      <c r="DT22" s="104"/>
      <c r="DU22" s="104"/>
      <c r="DV22" s="104"/>
      <c r="DW22" s="104"/>
      <c r="DX22" s="104"/>
      <c r="DY22" s="105"/>
      <c r="DZ22" s="120"/>
      <c r="EA22" s="120"/>
      <c r="EB22" s="120"/>
      <c r="EC22" s="120"/>
      <c r="ED22" s="120"/>
      <c r="EE22" s="120"/>
      <c r="EF22" s="120"/>
      <c r="EG22" s="120"/>
      <c r="EH22" s="121"/>
      <c r="EI22" s="103"/>
      <c r="EJ22" s="104"/>
      <c r="EK22" s="104"/>
      <c r="EL22" s="104"/>
      <c r="EM22" s="104"/>
      <c r="EN22" s="104"/>
      <c r="EO22" s="104"/>
      <c r="EP22" s="104"/>
      <c r="EQ22" s="104"/>
      <c r="ER22" s="104"/>
      <c r="ES22" s="105"/>
      <c r="ET22" s="103"/>
      <c r="EU22" s="104"/>
      <c r="EV22" s="104"/>
      <c r="EW22" s="104"/>
      <c r="EX22" s="104"/>
      <c r="EY22" s="104"/>
      <c r="EZ22" s="104"/>
      <c r="FA22" s="105"/>
      <c r="FB22" s="119"/>
      <c r="FC22" s="120"/>
      <c r="FD22" s="120"/>
      <c r="FE22" s="120"/>
      <c r="FF22" s="120"/>
      <c r="FG22" s="120"/>
      <c r="FH22" s="120"/>
      <c r="FI22" s="120"/>
      <c r="FJ22" s="162"/>
    </row>
    <row r="23" spans="1:166" s="22" customFormat="1" ht="13.5" customHeight="1" thickBot="1">
      <c r="A23" s="156" t="s">
        <v>38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63"/>
      <c r="AE23" s="164"/>
      <c r="AF23" s="164"/>
      <c r="AG23" s="164"/>
      <c r="AH23" s="164"/>
      <c r="AI23" s="164"/>
      <c r="AJ23" s="164"/>
      <c r="AK23" s="164"/>
      <c r="AL23" s="165"/>
      <c r="AM23" s="166"/>
      <c r="AN23" s="164"/>
      <c r="AO23" s="164"/>
      <c r="AP23" s="164"/>
      <c r="AQ23" s="164"/>
      <c r="AR23" s="164"/>
      <c r="AS23" s="164"/>
      <c r="AT23" s="164"/>
      <c r="AU23" s="165"/>
      <c r="AV23" s="166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5"/>
      <c r="BH23" s="166"/>
      <c r="BI23" s="164"/>
      <c r="BJ23" s="164"/>
      <c r="BK23" s="164"/>
      <c r="BL23" s="164"/>
      <c r="BM23" s="164"/>
      <c r="BN23" s="164"/>
      <c r="BO23" s="164"/>
      <c r="BP23" s="165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23"/>
      <c r="CF23" s="124"/>
      <c r="CG23" s="124"/>
      <c r="CH23" s="124"/>
      <c r="CI23" s="124"/>
      <c r="CJ23" s="124"/>
      <c r="CK23" s="124"/>
      <c r="CL23" s="124"/>
      <c r="CM23" s="124"/>
      <c r="CN23" s="124"/>
      <c r="CO23" s="125"/>
      <c r="CP23" s="103" t="s">
        <v>40</v>
      </c>
      <c r="CQ23" s="104"/>
      <c r="CR23" s="104"/>
      <c r="CS23" s="104"/>
      <c r="CT23" s="104"/>
      <c r="CU23" s="104"/>
      <c r="CV23" s="104"/>
      <c r="CW23" s="105"/>
      <c r="CX23" s="168" t="s">
        <v>40</v>
      </c>
      <c r="CY23" s="168"/>
      <c r="CZ23" s="168"/>
      <c r="DA23" s="168"/>
      <c r="DB23" s="168"/>
      <c r="DC23" s="168"/>
      <c r="DD23" s="168"/>
      <c r="DE23" s="168"/>
      <c r="DF23" s="168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 t="s">
        <v>40</v>
      </c>
      <c r="DS23" s="169"/>
      <c r="DT23" s="169"/>
      <c r="DU23" s="169"/>
      <c r="DV23" s="169"/>
      <c r="DW23" s="169"/>
      <c r="DX23" s="169"/>
      <c r="DY23" s="169"/>
      <c r="DZ23" s="168" t="s">
        <v>40</v>
      </c>
      <c r="EA23" s="168"/>
      <c r="EB23" s="168"/>
      <c r="EC23" s="168"/>
      <c r="ED23" s="168"/>
      <c r="EE23" s="168"/>
      <c r="EF23" s="168"/>
      <c r="EG23" s="168"/>
      <c r="EH23" s="168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 t="s">
        <v>40</v>
      </c>
      <c r="EU23" s="169"/>
      <c r="EV23" s="169"/>
      <c r="EW23" s="169"/>
      <c r="EX23" s="169"/>
      <c r="EY23" s="169"/>
      <c r="EZ23" s="169"/>
      <c r="FA23" s="169"/>
      <c r="FB23" s="119" t="s">
        <v>40</v>
      </c>
      <c r="FC23" s="120"/>
      <c r="FD23" s="120"/>
      <c r="FE23" s="120"/>
      <c r="FF23" s="120"/>
      <c r="FG23" s="120"/>
      <c r="FH23" s="120"/>
      <c r="FI23" s="120"/>
      <c r="FJ23" s="162"/>
    </row>
    <row r="24" spans="69:166" s="22" customFormat="1" ht="12" thickBot="1">
      <c r="BQ24" s="91" t="s">
        <v>37</v>
      </c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175"/>
      <c r="CF24" s="93"/>
      <c r="CG24" s="93"/>
      <c r="CH24" s="93"/>
      <c r="CI24" s="93"/>
      <c r="CJ24" s="93"/>
      <c r="CK24" s="93"/>
      <c r="CL24" s="93"/>
      <c r="CM24" s="93"/>
      <c r="CN24" s="93"/>
      <c r="CO24" s="94"/>
      <c r="CP24" s="95" t="s">
        <v>40</v>
      </c>
      <c r="CQ24" s="93"/>
      <c r="CR24" s="93"/>
      <c r="CS24" s="93"/>
      <c r="CT24" s="93"/>
      <c r="CU24" s="93"/>
      <c r="CV24" s="93"/>
      <c r="CW24" s="94"/>
      <c r="CX24" s="167" t="s">
        <v>40</v>
      </c>
      <c r="CY24" s="167"/>
      <c r="CZ24" s="167"/>
      <c r="DA24" s="167"/>
      <c r="DB24" s="167"/>
      <c r="DC24" s="167"/>
      <c r="DD24" s="167"/>
      <c r="DE24" s="167"/>
      <c r="DF24" s="167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 t="s">
        <v>40</v>
      </c>
      <c r="DS24" s="170"/>
      <c r="DT24" s="170"/>
      <c r="DU24" s="170"/>
      <c r="DV24" s="170"/>
      <c r="DW24" s="170"/>
      <c r="DX24" s="170"/>
      <c r="DY24" s="170"/>
      <c r="DZ24" s="167" t="s">
        <v>40</v>
      </c>
      <c r="EA24" s="167"/>
      <c r="EB24" s="167"/>
      <c r="EC24" s="167"/>
      <c r="ED24" s="167"/>
      <c r="EE24" s="167"/>
      <c r="EF24" s="167"/>
      <c r="EG24" s="167"/>
      <c r="EH24" s="167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 t="s">
        <v>40</v>
      </c>
      <c r="EU24" s="170"/>
      <c r="EV24" s="170"/>
      <c r="EW24" s="170"/>
      <c r="EX24" s="170"/>
      <c r="EY24" s="170"/>
      <c r="EZ24" s="170"/>
      <c r="FA24" s="170"/>
      <c r="FB24" s="171" t="s">
        <v>40</v>
      </c>
      <c r="FC24" s="161"/>
      <c r="FD24" s="161"/>
      <c r="FE24" s="161"/>
      <c r="FF24" s="161"/>
      <c r="FG24" s="161"/>
      <c r="FH24" s="161"/>
      <c r="FI24" s="161"/>
      <c r="FJ24" s="172"/>
    </row>
    <row r="26" spans="1:166" s="6" customFormat="1" ht="12" customHeight="1">
      <c r="A26" s="173" t="s">
        <v>59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</row>
    <row r="28" spans="1:166" s="21" customFormat="1" ht="12" customHeight="1">
      <c r="A28" s="97" t="s">
        <v>60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8"/>
      <c r="BG28" s="85" t="s">
        <v>46</v>
      </c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180"/>
      <c r="BY28" s="180"/>
      <c r="BZ28" s="180"/>
      <c r="CA28" s="80" t="s">
        <v>27</v>
      </c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4"/>
      <c r="CQ28" s="85" t="s">
        <v>46</v>
      </c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180"/>
      <c r="DI28" s="180"/>
      <c r="DJ28" s="180"/>
      <c r="DK28" s="80" t="s">
        <v>27</v>
      </c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4"/>
      <c r="EA28" s="85" t="s">
        <v>46</v>
      </c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180"/>
      <c r="ES28" s="180"/>
      <c r="ET28" s="180"/>
      <c r="EU28" s="80" t="s">
        <v>27</v>
      </c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</row>
    <row r="29" spans="1:166" s="21" customFormat="1" ht="6" customHeight="1">
      <c r="A29" s="109" t="s">
        <v>61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10"/>
      <c r="AJ29" s="145" t="s">
        <v>62</v>
      </c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10"/>
      <c r="BG29" s="178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81"/>
      <c r="BY29" s="181"/>
      <c r="BZ29" s="181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7"/>
      <c r="CQ29" s="178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81"/>
      <c r="DI29" s="181"/>
      <c r="DJ29" s="181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7"/>
      <c r="EA29" s="178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81"/>
      <c r="ES29" s="181"/>
      <c r="ET29" s="181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</row>
    <row r="30" spans="1:166" s="21" customFormat="1" ht="18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4"/>
      <c r="AJ30" s="147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4"/>
      <c r="BG30" s="106" t="s">
        <v>43</v>
      </c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6" t="s">
        <v>44</v>
      </c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8"/>
      <c r="EA30" s="107" t="s">
        <v>45</v>
      </c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</row>
    <row r="31" spans="1:166" s="21" customFormat="1" ht="13.5" customHeight="1" thickBot="1">
      <c r="A31" s="93">
        <v>1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4"/>
      <c r="AJ31" s="95">
        <v>2</v>
      </c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4"/>
      <c r="BG31" s="95">
        <v>3</v>
      </c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4"/>
      <c r="CQ31" s="95">
        <v>4</v>
      </c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4"/>
      <c r="EA31" s="95">
        <v>5</v>
      </c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</row>
    <row r="32" spans="1:166" s="22" customFormat="1" ht="12.75" customHeight="1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26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8"/>
      <c r="BG32" s="135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7"/>
      <c r="CQ32" s="135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7"/>
      <c r="EA32" s="135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84"/>
    </row>
    <row r="33" spans="1:166" s="22" customFormat="1" ht="12.75" customHeight="1">
      <c r="A33" s="189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03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5"/>
      <c r="CQ33" s="103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5"/>
      <c r="EA33" s="103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85"/>
    </row>
    <row r="34" spans="1:166" s="22" customFormat="1" ht="12.75" customHeight="1" thickBot="1">
      <c r="A34" s="18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95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4"/>
      <c r="CQ34" s="95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4"/>
      <c r="EA34" s="95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188"/>
    </row>
    <row r="36" ht="12">
      <c r="A36" s="1" t="s">
        <v>19</v>
      </c>
    </row>
    <row r="37" spans="1:116" ht="12">
      <c r="A37" s="1" t="s">
        <v>20</v>
      </c>
      <c r="AD37" s="24"/>
      <c r="AE37" s="24"/>
      <c r="AF37" s="192" t="s">
        <v>71</v>
      </c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I37" s="192" t="s">
        <v>221</v>
      </c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</row>
    <row r="38" spans="32:116" s="20" customFormat="1" ht="10.5">
      <c r="AF38" s="191" t="s">
        <v>21</v>
      </c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S38" s="191" t="s">
        <v>3</v>
      </c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I38" s="191" t="s">
        <v>63</v>
      </c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</row>
    <row r="40" spans="1:126" ht="12">
      <c r="A40" s="1" t="s">
        <v>22</v>
      </c>
      <c r="AF40" s="192" t="s">
        <v>105</v>
      </c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S40" s="192" t="s">
        <v>106</v>
      </c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X40" s="193" t="s">
        <v>211</v>
      </c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</row>
    <row r="41" spans="32:126" s="20" customFormat="1" ht="10.5">
      <c r="AF41" s="191" t="s">
        <v>21</v>
      </c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S41" s="191" t="s">
        <v>63</v>
      </c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X41" s="191" t="s">
        <v>23</v>
      </c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</row>
    <row r="42" spans="2:36" ht="12">
      <c r="B42" s="2" t="s">
        <v>5</v>
      </c>
      <c r="C42" s="193"/>
      <c r="D42" s="193"/>
      <c r="E42" s="193"/>
      <c r="F42" s="193"/>
      <c r="G42" s="1" t="s">
        <v>5</v>
      </c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58">
        <v>20</v>
      </c>
      <c r="AC42" s="58"/>
      <c r="AD42" s="58"/>
      <c r="AE42" s="194"/>
      <c r="AF42" s="194"/>
      <c r="AG42" s="194"/>
      <c r="AH42" s="61" t="s">
        <v>6</v>
      </c>
      <c r="AI42" s="61"/>
      <c r="AJ42" s="61"/>
    </row>
    <row r="46" spans="1:70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>
      <c r="A47" s="192" t="s">
        <v>107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</row>
    <row r="48" spans="1:68" s="3" customFormat="1" ht="10.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</row>
    <row r="49" spans="1:68" ht="12">
      <c r="A49" s="192" t="s">
        <v>108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</row>
    <row r="50" spans="1:68" s="3" customFormat="1" ht="10.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</row>
    <row r="51" spans="1:51" ht="12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W51" s="192" t="s">
        <v>109</v>
      </c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</row>
    <row r="52" spans="1:51" s="3" customFormat="1" ht="10.5">
      <c r="A52" s="49" t="s">
        <v>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W52" s="49" t="s">
        <v>4</v>
      </c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</row>
    <row r="53" spans="2:36" ht="12">
      <c r="B53" s="2" t="s">
        <v>5</v>
      </c>
      <c r="C53" s="193" t="s">
        <v>210</v>
      </c>
      <c r="D53" s="193"/>
      <c r="E53" s="193"/>
      <c r="F53" s="193"/>
      <c r="G53" s="1" t="s">
        <v>5</v>
      </c>
      <c r="I53" s="193" t="s">
        <v>92</v>
      </c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58">
        <v>20</v>
      </c>
      <c r="AC53" s="58"/>
      <c r="AD53" s="58"/>
      <c r="AE53" s="194" t="s">
        <v>91</v>
      </c>
      <c r="AF53" s="194"/>
      <c r="AG53" s="194"/>
      <c r="AH53" s="61" t="s">
        <v>6</v>
      </c>
      <c r="AI53" s="61"/>
      <c r="AJ53" s="61"/>
    </row>
    <row r="56" spans="1:166" s="7" customFormat="1" ht="24.75" customHeight="1">
      <c r="A56" s="174" t="s">
        <v>64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4"/>
    </row>
    <row r="57" ht="3" customHeight="1"/>
  </sheetData>
  <sheetProtection/>
  <mergeCells count="275"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  <mergeCell ref="AE53:AG53"/>
    <mergeCell ref="A50:BP50"/>
    <mergeCell ref="A51:T51"/>
    <mergeCell ref="W51:AY51"/>
    <mergeCell ref="A52:T52"/>
    <mergeCell ref="W52:AY52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BG33:CP33"/>
    <mergeCell ref="CQ33:DZ33"/>
    <mergeCell ref="CX41:DV41"/>
    <mergeCell ref="AF37:BQ37"/>
    <mergeCell ref="AF38:BQ38"/>
    <mergeCell ref="BS37:CG37"/>
    <mergeCell ref="BS38:CG38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A20:T20"/>
    <mergeCell ref="U20:AC20"/>
    <mergeCell ref="AD20:AL20"/>
    <mergeCell ref="AM20:AU20"/>
    <mergeCell ref="AV20:BG20"/>
    <mergeCell ref="BH20:BP20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DR21:DY21"/>
    <mergeCell ref="DZ21:EH21"/>
    <mergeCell ref="ET22:FA22"/>
    <mergeCell ref="DZ22:EH22"/>
    <mergeCell ref="EI22:ES22"/>
    <mergeCell ref="EI21:ES21"/>
    <mergeCell ref="ET21:FA21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6"/>
  <sheetViews>
    <sheetView tabSelected="1" zoomScalePageLayoutView="0" workbookViewId="0" topLeftCell="A11">
      <selection activeCell="A142" sqref="A142:H142"/>
    </sheetView>
  </sheetViews>
  <sheetFormatPr defaultColWidth="9.00390625" defaultRowHeight="12.75"/>
  <cols>
    <col min="4" max="4" width="11.625" style="0" customWidth="1"/>
    <col min="5" max="5" width="11.875" style="0" customWidth="1"/>
    <col min="6" max="6" width="10.25390625" style="0" customWidth="1"/>
    <col min="7" max="7" width="10.875" style="0" customWidth="1"/>
    <col min="8" max="8" width="10.125" style="0" customWidth="1"/>
    <col min="9" max="9" width="11.00390625" style="0" customWidth="1"/>
    <col min="10" max="10" width="6.375" style="0" customWidth="1"/>
    <col min="11" max="11" width="6.00390625" style="0" customWidth="1"/>
    <col min="12" max="12" width="10.75390625" style="0" customWidth="1"/>
    <col min="13" max="13" width="11.25390625" style="0" bestFit="1" customWidth="1"/>
    <col min="14" max="14" width="5.875" style="0" customWidth="1"/>
  </cols>
  <sheetData>
    <row r="1" spans="1:14" ht="12.75" customHeight="1">
      <c r="A1" s="260" t="s">
        <v>228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2.7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2.7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3" ht="14.25">
      <c r="A4" s="26"/>
      <c r="B4" s="26"/>
      <c r="C4" s="26"/>
      <c r="D4" s="26"/>
      <c r="E4" s="26"/>
      <c r="F4" s="26"/>
      <c r="G4" s="26"/>
      <c r="H4" s="26"/>
      <c r="I4" s="26"/>
      <c r="J4" s="28"/>
      <c r="K4" s="28"/>
      <c r="L4" s="28"/>
      <c r="M4" s="29" t="s">
        <v>114</v>
      </c>
    </row>
    <row r="5" spans="1:13" ht="14.25">
      <c r="A5" s="26"/>
      <c r="B5" s="26"/>
      <c r="C5" s="26"/>
      <c r="D5" s="26"/>
      <c r="E5" s="26"/>
      <c r="F5" s="26"/>
      <c r="G5" s="269" t="s">
        <v>229</v>
      </c>
      <c r="H5" s="270">
        <v>43839</v>
      </c>
      <c r="I5" s="26"/>
      <c r="J5" s="28"/>
      <c r="K5" s="30" t="s">
        <v>120</v>
      </c>
      <c r="L5" s="28"/>
      <c r="M5" s="45" t="s">
        <v>9</v>
      </c>
    </row>
    <row r="6" spans="1:13" ht="14.25">
      <c r="A6" s="26"/>
      <c r="B6" s="26"/>
      <c r="C6" s="26"/>
      <c r="D6" s="26"/>
      <c r="E6" s="26"/>
      <c r="F6" s="26"/>
      <c r="G6" s="26"/>
      <c r="H6" s="26"/>
      <c r="I6" s="26"/>
      <c r="J6" s="28"/>
      <c r="K6" s="28"/>
      <c r="L6" s="28" t="s">
        <v>12</v>
      </c>
      <c r="M6" s="31">
        <v>43839</v>
      </c>
    </row>
    <row r="7" spans="1:13" ht="14.25">
      <c r="A7" s="26" t="s">
        <v>15</v>
      </c>
      <c r="B7" s="26"/>
      <c r="C7" s="26"/>
      <c r="D7" s="26"/>
      <c r="E7" s="27" t="s">
        <v>218</v>
      </c>
      <c r="F7" s="26"/>
      <c r="G7" s="26"/>
      <c r="H7" s="26"/>
      <c r="I7" s="26"/>
      <c r="J7" s="28" t="s">
        <v>204</v>
      </c>
      <c r="K7" s="28"/>
      <c r="L7" s="28"/>
      <c r="M7" s="29"/>
    </row>
    <row r="8" spans="1:13" ht="14.25">
      <c r="A8" s="26" t="s">
        <v>117</v>
      </c>
      <c r="B8" s="26"/>
      <c r="C8" s="26"/>
      <c r="D8" s="26"/>
      <c r="E8" s="26" t="s">
        <v>118</v>
      </c>
      <c r="F8" s="26"/>
      <c r="G8" s="26"/>
      <c r="H8" s="26"/>
      <c r="I8" s="26"/>
      <c r="J8" s="28" t="s">
        <v>204</v>
      </c>
      <c r="K8" s="28"/>
      <c r="L8" s="28"/>
      <c r="M8" s="29"/>
    </row>
    <row r="9" spans="1:13" ht="32.25" customHeight="1">
      <c r="A9" s="262" t="s">
        <v>119</v>
      </c>
      <c r="B9" s="262"/>
      <c r="C9" s="262"/>
      <c r="D9" s="262"/>
      <c r="E9" s="263" t="s">
        <v>217</v>
      </c>
      <c r="F9" s="263"/>
      <c r="G9" s="263"/>
      <c r="H9" s="263"/>
      <c r="I9" s="263"/>
      <c r="J9" s="28"/>
      <c r="K9" s="28" t="s">
        <v>115</v>
      </c>
      <c r="L9" s="28"/>
      <c r="M9" s="29">
        <v>100</v>
      </c>
    </row>
    <row r="10" spans="1:13" ht="14.25">
      <c r="A10" s="26" t="s">
        <v>121</v>
      </c>
      <c r="B10" s="26"/>
      <c r="C10" s="26"/>
      <c r="D10" s="26"/>
      <c r="E10" s="264" t="s">
        <v>214</v>
      </c>
      <c r="F10" s="264"/>
      <c r="G10" s="264"/>
      <c r="H10" s="264"/>
      <c r="I10" s="264"/>
      <c r="J10" s="28"/>
      <c r="K10" s="28"/>
      <c r="L10" s="32" t="s">
        <v>116</v>
      </c>
      <c r="M10" s="29"/>
    </row>
    <row r="11" spans="1:13" ht="14.25">
      <c r="A11" s="26" t="s">
        <v>122</v>
      </c>
      <c r="B11" s="26"/>
      <c r="C11" s="26"/>
      <c r="D11" s="26"/>
      <c r="E11" s="264" t="s">
        <v>212</v>
      </c>
      <c r="F11" s="264"/>
      <c r="G11" s="264"/>
      <c r="H11" s="264"/>
      <c r="I11" s="264"/>
      <c r="J11" s="28"/>
      <c r="K11" s="28"/>
      <c r="L11" s="32" t="s">
        <v>116</v>
      </c>
      <c r="M11" s="29"/>
    </row>
    <row r="12" spans="1:13" ht="14.25">
      <c r="A12" s="26" t="s">
        <v>123</v>
      </c>
      <c r="B12" s="26"/>
      <c r="C12" s="26"/>
      <c r="D12" s="26"/>
      <c r="E12" s="264" t="s">
        <v>213</v>
      </c>
      <c r="F12" s="264"/>
      <c r="G12" s="264"/>
      <c r="H12" s="264"/>
      <c r="I12" s="264"/>
      <c r="J12" s="28"/>
      <c r="K12" s="28"/>
      <c r="L12" s="32" t="s">
        <v>116</v>
      </c>
      <c r="M12" s="29"/>
    </row>
    <row r="13" spans="1:13" ht="14.25">
      <c r="A13" s="265" t="s">
        <v>124</v>
      </c>
      <c r="B13" s="265"/>
      <c r="C13" s="26"/>
      <c r="D13" s="26"/>
      <c r="E13" s="264" t="s">
        <v>224</v>
      </c>
      <c r="F13" s="264"/>
      <c r="G13" s="264"/>
      <c r="H13" s="264"/>
      <c r="I13" s="264"/>
      <c r="J13" s="28"/>
      <c r="K13" s="28"/>
      <c r="L13" s="32" t="s">
        <v>116</v>
      </c>
      <c r="M13" s="29"/>
    </row>
    <row r="14" spans="1:13" ht="14.25">
      <c r="A14" s="265" t="s">
        <v>125</v>
      </c>
      <c r="B14" s="265"/>
      <c r="C14" s="26"/>
      <c r="D14" s="26"/>
      <c r="E14" s="264" t="s">
        <v>126</v>
      </c>
      <c r="F14" s="264"/>
      <c r="G14" s="264"/>
      <c r="H14" s="264"/>
      <c r="I14" s="264"/>
      <c r="J14" s="28"/>
      <c r="K14" s="28"/>
      <c r="L14" s="28"/>
      <c r="M14" s="29"/>
    </row>
    <row r="15" spans="1:13" ht="14.25">
      <c r="A15" s="26"/>
      <c r="B15" s="26"/>
      <c r="C15" s="26"/>
      <c r="D15" s="26"/>
      <c r="E15" s="266" t="s">
        <v>127</v>
      </c>
      <c r="F15" s="266"/>
      <c r="G15" s="266"/>
      <c r="H15" s="266"/>
      <c r="I15" s="266"/>
      <c r="J15" s="28"/>
      <c r="K15" s="28"/>
      <c r="L15" s="32" t="s">
        <v>13</v>
      </c>
      <c r="M15" s="29">
        <v>383</v>
      </c>
    </row>
    <row r="16" spans="1:5" ht="12.75">
      <c r="A16" t="s">
        <v>128</v>
      </c>
      <c r="E16" t="s">
        <v>129</v>
      </c>
    </row>
    <row r="18" ht="15.75">
      <c r="A18" s="33" t="s">
        <v>130</v>
      </c>
    </row>
    <row r="19" spans="1:15" ht="12.75">
      <c r="A19" s="202" t="s">
        <v>0</v>
      </c>
      <c r="B19" s="203"/>
      <c r="C19" s="203"/>
      <c r="D19" s="195" t="s">
        <v>133</v>
      </c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37"/>
    </row>
    <row r="20" spans="1:15" ht="12.75">
      <c r="A20" s="204"/>
      <c r="B20" s="205"/>
      <c r="C20" s="205"/>
      <c r="D20" s="195" t="s">
        <v>134</v>
      </c>
      <c r="E20" s="196"/>
      <c r="F20" s="208"/>
      <c r="G20" s="195" t="s">
        <v>135</v>
      </c>
      <c r="H20" s="196"/>
      <c r="I20" s="196"/>
      <c r="J20" s="196"/>
      <c r="K20" s="196"/>
      <c r="L20" s="196"/>
      <c r="M20" s="196"/>
      <c r="N20" s="196"/>
      <c r="O20" s="37"/>
    </row>
    <row r="21" spans="1:15" ht="12.75">
      <c r="A21" s="204"/>
      <c r="B21" s="205"/>
      <c r="C21" s="205"/>
      <c r="D21" s="267" t="s">
        <v>230</v>
      </c>
      <c r="E21" s="267" t="s">
        <v>231</v>
      </c>
      <c r="F21" s="267" t="s">
        <v>232</v>
      </c>
      <c r="G21" s="195" t="s">
        <v>136</v>
      </c>
      <c r="H21" s="196"/>
      <c r="I21" s="208"/>
      <c r="J21" s="195" t="s">
        <v>137</v>
      </c>
      <c r="K21" s="196"/>
      <c r="L21" s="196"/>
      <c r="M21" s="196"/>
      <c r="N21" s="196"/>
      <c r="O21" s="37"/>
    </row>
    <row r="22" spans="1:15" ht="12.75">
      <c r="A22" s="206"/>
      <c r="B22" s="207"/>
      <c r="C22" s="207"/>
      <c r="D22" s="268"/>
      <c r="E22" s="268"/>
      <c r="F22" s="268"/>
      <c r="G22" s="38" t="s">
        <v>230</v>
      </c>
      <c r="H22" s="39" t="s">
        <v>231</v>
      </c>
      <c r="I22" s="40" t="s">
        <v>232</v>
      </c>
      <c r="J22" s="195" t="s">
        <v>132</v>
      </c>
      <c r="K22" s="208"/>
      <c r="L22" s="39" t="s">
        <v>231</v>
      </c>
      <c r="M22" s="195" t="s">
        <v>232</v>
      </c>
      <c r="N22" s="196"/>
      <c r="O22" s="37"/>
    </row>
    <row r="23" spans="1:15" ht="12.75">
      <c r="A23" s="215" t="s">
        <v>131</v>
      </c>
      <c r="B23" s="216"/>
      <c r="C23" s="216"/>
      <c r="D23" s="243">
        <f>G23+J23</f>
        <v>6714.013999999999</v>
      </c>
      <c r="E23" s="243">
        <f>H23+L23</f>
        <v>6714.013999999999</v>
      </c>
      <c r="F23" s="243">
        <f>I23+M23</f>
        <v>6714.013999999999</v>
      </c>
      <c r="G23" s="255">
        <f>I31</f>
        <v>5157</v>
      </c>
      <c r="H23" s="255">
        <f>K31</f>
        <v>5157</v>
      </c>
      <c r="I23" s="255">
        <f>M31</f>
        <v>5157</v>
      </c>
      <c r="J23" s="249">
        <f>I33</f>
        <v>1557.0139999999997</v>
      </c>
      <c r="K23" s="250"/>
      <c r="L23" s="255">
        <f>K33</f>
        <v>1557.0139999999997</v>
      </c>
      <c r="M23" s="249">
        <f>M33</f>
        <v>1557.0139999999997</v>
      </c>
      <c r="N23" s="250"/>
      <c r="O23" s="37"/>
    </row>
    <row r="24" spans="1:15" ht="12.75">
      <c r="A24" s="258"/>
      <c r="B24" s="259"/>
      <c r="C24" s="259"/>
      <c r="D24" s="244"/>
      <c r="E24" s="244"/>
      <c r="F24" s="244"/>
      <c r="G24" s="256"/>
      <c r="H24" s="256"/>
      <c r="I24" s="256"/>
      <c r="J24" s="251"/>
      <c r="K24" s="252"/>
      <c r="L24" s="256"/>
      <c r="M24" s="251"/>
      <c r="N24" s="252"/>
      <c r="O24" s="37"/>
    </row>
    <row r="25" spans="1:15" ht="12.75">
      <c r="A25" s="217"/>
      <c r="B25" s="218"/>
      <c r="C25" s="218"/>
      <c r="D25" s="245"/>
      <c r="E25" s="245"/>
      <c r="F25" s="245"/>
      <c r="G25" s="257"/>
      <c r="H25" s="257"/>
      <c r="I25" s="257"/>
      <c r="J25" s="253"/>
      <c r="K25" s="254"/>
      <c r="L25" s="257"/>
      <c r="M25" s="253"/>
      <c r="N25" s="254"/>
      <c r="O25" s="37"/>
    </row>
    <row r="26" spans="1:15" ht="12.75">
      <c r="A26" s="197" t="s">
        <v>138</v>
      </c>
      <c r="B26" s="198"/>
      <c r="C26" s="199"/>
      <c r="D26" s="43">
        <f aca="true" t="shared" si="0" ref="D26:I26">SUM(D23)</f>
        <v>6714.013999999999</v>
      </c>
      <c r="E26" s="43">
        <f t="shared" si="0"/>
        <v>6714.013999999999</v>
      </c>
      <c r="F26" s="43">
        <f t="shared" si="0"/>
        <v>6714.013999999999</v>
      </c>
      <c r="G26" s="43">
        <f t="shared" si="0"/>
        <v>5157</v>
      </c>
      <c r="H26" s="43">
        <f t="shared" si="0"/>
        <v>5157</v>
      </c>
      <c r="I26" s="43">
        <f t="shared" si="0"/>
        <v>5157</v>
      </c>
      <c r="J26" s="227">
        <f>SUM(J23:J25)</f>
        <v>1557.0139999999997</v>
      </c>
      <c r="K26" s="248"/>
      <c r="L26" s="43">
        <f>SUM(L23)</f>
        <v>1557.0139999999997</v>
      </c>
      <c r="M26" s="227">
        <f>SUM(M23:M25)</f>
        <v>1557.0139999999997</v>
      </c>
      <c r="N26" s="248"/>
      <c r="O26" s="37"/>
    </row>
    <row r="28" spans="1:14" ht="12.75">
      <c r="A28" s="42" t="s">
        <v>139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5" ht="12.75">
      <c r="A29" s="202" t="s">
        <v>0</v>
      </c>
      <c r="B29" s="203"/>
      <c r="C29" s="203"/>
      <c r="D29" s="203"/>
      <c r="E29" s="203"/>
      <c r="F29" s="203"/>
      <c r="G29" s="246"/>
      <c r="H29" s="236" t="s">
        <v>140</v>
      </c>
      <c r="I29" s="195" t="s">
        <v>133</v>
      </c>
      <c r="J29" s="196"/>
      <c r="K29" s="196"/>
      <c r="L29" s="196"/>
      <c r="M29" s="196"/>
      <c r="N29" s="196"/>
      <c r="O29" s="37"/>
    </row>
    <row r="30" spans="1:15" ht="12.75">
      <c r="A30" s="206"/>
      <c r="B30" s="207"/>
      <c r="C30" s="207"/>
      <c r="D30" s="207"/>
      <c r="E30" s="207"/>
      <c r="F30" s="207"/>
      <c r="G30" s="247"/>
      <c r="H30" s="237"/>
      <c r="I30" s="195" t="s">
        <v>233</v>
      </c>
      <c r="J30" s="196"/>
      <c r="K30" s="195" t="s">
        <v>231</v>
      </c>
      <c r="L30" s="196"/>
      <c r="M30" s="195" t="s">
        <v>234</v>
      </c>
      <c r="N30" s="196"/>
      <c r="O30" s="37"/>
    </row>
    <row r="31" spans="1:15" ht="12.75">
      <c r="A31" s="234" t="s">
        <v>93</v>
      </c>
      <c r="B31" s="235"/>
      <c r="C31" s="235"/>
      <c r="D31" s="235"/>
      <c r="E31" s="235"/>
      <c r="F31" s="235"/>
      <c r="G31" s="235"/>
      <c r="H31" s="36">
        <v>211</v>
      </c>
      <c r="I31" s="213">
        <f>I52</f>
        <v>5157</v>
      </c>
      <c r="J31" s="214"/>
      <c r="K31" s="213">
        <f>K52</f>
        <v>5157</v>
      </c>
      <c r="L31" s="214"/>
      <c r="M31" s="213">
        <f>M52</f>
        <v>5157</v>
      </c>
      <c r="N31" s="214"/>
      <c r="O31" s="37"/>
    </row>
    <row r="32" spans="1:15" ht="12.75">
      <c r="A32" s="234" t="s">
        <v>141</v>
      </c>
      <c r="B32" s="235"/>
      <c r="C32" s="235"/>
      <c r="D32" s="235"/>
      <c r="E32" s="235"/>
      <c r="F32" s="235"/>
      <c r="G32" s="235"/>
      <c r="H32" s="36">
        <v>212</v>
      </c>
      <c r="I32" s="213">
        <f>I66</f>
        <v>0</v>
      </c>
      <c r="J32" s="214"/>
      <c r="K32" s="213">
        <f>K66</f>
        <v>0</v>
      </c>
      <c r="L32" s="214"/>
      <c r="M32" s="213">
        <f>M66</f>
        <v>0</v>
      </c>
      <c r="N32" s="214"/>
      <c r="O32" s="37"/>
    </row>
    <row r="33" spans="1:15" ht="12.75">
      <c r="A33" s="234" t="s">
        <v>142</v>
      </c>
      <c r="B33" s="235"/>
      <c r="C33" s="235"/>
      <c r="D33" s="235"/>
      <c r="E33" s="235"/>
      <c r="F33" s="235"/>
      <c r="G33" s="235"/>
      <c r="H33" s="36">
        <v>213</v>
      </c>
      <c r="I33" s="213">
        <f>I74</f>
        <v>1557.0139999999997</v>
      </c>
      <c r="J33" s="214"/>
      <c r="K33" s="213">
        <f>K74</f>
        <v>1557.0139999999997</v>
      </c>
      <c r="L33" s="214"/>
      <c r="M33" s="213">
        <f>M74</f>
        <v>1557.0139999999997</v>
      </c>
      <c r="N33" s="214"/>
      <c r="O33" s="37"/>
    </row>
    <row r="34" spans="1:15" ht="12.75">
      <c r="A34" s="234" t="s">
        <v>104</v>
      </c>
      <c r="B34" s="235"/>
      <c r="C34" s="235"/>
      <c r="D34" s="235"/>
      <c r="E34" s="235"/>
      <c r="F34" s="235"/>
      <c r="G34" s="235"/>
      <c r="H34" s="36">
        <v>221</v>
      </c>
      <c r="I34" s="213">
        <f>I80</f>
        <v>8</v>
      </c>
      <c r="J34" s="214"/>
      <c r="K34" s="213">
        <f>K80</f>
        <v>8</v>
      </c>
      <c r="L34" s="214"/>
      <c r="M34" s="213">
        <f>M80</f>
        <v>8</v>
      </c>
      <c r="N34" s="214"/>
      <c r="O34" s="37"/>
    </row>
    <row r="35" spans="1:15" ht="12.75">
      <c r="A35" s="234" t="s">
        <v>143</v>
      </c>
      <c r="B35" s="235"/>
      <c r="C35" s="235"/>
      <c r="D35" s="235"/>
      <c r="E35" s="235"/>
      <c r="F35" s="235"/>
      <c r="G35" s="235"/>
      <c r="H35" s="36">
        <v>222</v>
      </c>
      <c r="I35" s="213">
        <f>I86</f>
        <v>0</v>
      </c>
      <c r="J35" s="214"/>
      <c r="K35" s="213">
        <f>K86</f>
        <v>0</v>
      </c>
      <c r="L35" s="214"/>
      <c r="M35" s="213">
        <f>M86</f>
        <v>0</v>
      </c>
      <c r="N35" s="214"/>
      <c r="O35" s="37"/>
    </row>
    <row r="36" spans="1:15" ht="12.75">
      <c r="A36" s="234" t="s">
        <v>144</v>
      </c>
      <c r="B36" s="235"/>
      <c r="C36" s="235"/>
      <c r="D36" s="235"/>
      <c r="E36" s="235"/>
      <c r="F36" s="235"/>
      <c r="G36" s="235"/>
      <c r="H36" s="36">
        <v>223</v>
      </c>
      <c r="I36" s="213">
        <f>I92</f>
        <v>24.982799999999997</v>
      </c>
      <c r="J36" s="214"/>
      <c r="K36" s="213">
        <f>K92</f>
        <v>24.982799999999997</v>
      </c>
      <c r="L36" s="214"/>
      <c r="M36" s="213">
        <f>M92</f>
        <v>24.982799999999997</v>
      </c>
      <c r="N36" s="214"/>
      <c r="O36" s="37"/>
    </row>
    <row r="37" spans="1:15" ht="12.75">
      <c r="A37" s="234" t="s">
        <v>145</v>
      </c>
      <c r="B37" s="235"/>
      <c r="C37" s="235"/>
      <c r="D37" s="235"/>
      <c r="E37" s="235"/>
      <c r="F37" s="235"/>
      <c r="G37" s="235"/>
      <c r="H37" s="36">
        <v>224</v>
      </c>
      <c r="I37" s="213">
        <f>I98</f>
        <v>0</v>
      </c>
      <c r="J37" s="214"/>
      <c r="K37" s="213">
        <f>K98</f>
        <v>0</v>
      </c>
      <c r="L37" s="214"/>
      <c r="M37" s="213">
        <f>M98</f>
        <v>0</v>
      </c>
      <c r="N37" s="214"/>
      <c r="O37" s="37"/>
    </row>
    <row r="38" spans="1:15" ht="12.75">
      <c r="A38" s="234" t="s">
        <v>146</v>
      </c>
      <c r="B38" s="235"/>
      <c r="C38" s="235"/>
      <c r="D38" s="235"/>
      <c r="E38" s="235"/>
      <c r="F38" s="235"/>
      <c r="G38" s="235"/>
      <c r="H38" s="36">
        <v>225</v>
      </c>
      <c r="I38" s="213">
        <f>I104</f>
        <v>0</v>
      </c>
      <c r="J38" s="214"/>
      <c r="K38" s="213">
        <f>K104</f>
        <v>0</v>
      </c>
      <c r="L38" s="214"/>
      <c r="M38" s="213">
        <f>M104</f>
        <v>0</v>
      </c>
      <c r="N38" s="214"/>
      <c r="O38" s="37"/>
    </row>
    <row r="39" spans="1:15" ht="12.75">
      <c r="A39" s="234" t="s">
        <v>147</v>
      </c>
      <c r="B39" s="235"/>
      <c r="C39" s="235"/>
      <c r="D39" s="235"/>
      <c r="E39" s="235"/>
      <c r="F39" s="235"/>
      <c r="G39" s="235"/>
      <c r="H39" s="36">
        <v>226</v>
      </c>
      <c r="I39" s="213">
        <f>I119</f>
        <v>194.46</v>
      </c>
      <c r="J39" s="214"/>
      <c r="K39" s="213">
        <f>K119</f>
        <v>194.46</v>
      </c>
      <c r="L39" s="214"/>
      <c r="M39" s="213">
        <f>M119</f>
        <v>194.46</v>
      </c>
      <c r="N39" s="214"/>
      <c r="O39" s="37"/>
    </row>
    <row r="40" spans="1:15" ht="12.75">
      <c r="A40" s="234" t="s">
        <v>148</v>
      </c>
      <c r="B40" s="235"/>
      <c r="C40" s="235"/>
      <c r="D40" s="235"/>
      <c r="E40" s="235"/>
      <c r="F40" s="235"/>
      <c r="G40" s="235"/>
      <c r="H40" s="36">
        <v>290</v>
      </c>
      <c r="I40" s="213">
        <f>I128</f>
        <v>14</v>
      </c>
      <c r="J40" s="214"/>
      <c r="K40" s="213">
        <f>K128</f>
        <v>14</v>
      </c>
      <c r="L40" s="214"/>
      <c r="M40" s="213">
        <f>M128</f>
        <v>14</v>
      </c>
      <c r="N40" s="214"/>
      <c r="O40" s="37"/>
    </row>
    <row r="41" spans="1:15" ht="12.75">
      <c r="A41" s="234" t="s">
        <v>149</v>
      </c>
      <c r="B41" s="235"/>
      <c r="C41" s="235"/>
      <c r="D41" s="235"/>
      <c r="E41" s="235"/>
      <c r="F41" s="235"/>
      <c r="G41" s="235"/>
      <c r="H41" s="36">
        <v>310</v>
      </c>
      <c r="I41" s="213">
        <f>I135</f>
        <v>0</v>
      </c>
      <c r="J41" s="214"/>
      <c r="K41" s="213">
        <f>K135</f>
        <v>0</v>
      </c>
      <c r="L41" s="214"/>
      <c r="M41" s="213">
        <f>M135</f>
        <v>0</v>
      </c>
      <c r="N41" s="214"/>
      <c r="O41" s="37"/>
    </row>
    <row r="42" spans="1:15" ht="12.75">
      <c r="A42" s="234" t="s">
        <v>150</v>
      </c>
      <c r="B42" s="235"/>
      <c r="C42" s="235"/>
      <c r="D42" s="235"/>
      <c r="E42" s="235"/>
      <c r="F42" s="235"/>
      <c r="G42" s="235"/>
      <c r="H42" s="36">
        <v>340</v>
      </c>
      <c r="I42" s="213">
        <f>I142</f>
        <v>312.9</v>
      </c>
      <c r="J42" s="214"/>
      <c r="K42" s="213">
        <f>K142</f>
        <v>312.9</v>
      </c>
      <c r="L42" s="214"/>
      <c r="M42" s="213">
        <f>M142</f>
        <v>312.9</v>
      </c>
      <c r="N42" s="214"/>
      <c r="O42" s="37"/>
    </row>
    <row r="43" spans="1:15" ht="12.75">
      <c r="A43" s="234"/>
      <c r="B43" s="235"/>
      <c r="C43" s="235"/>
      <c r="D43" s="235"/>
      <c r="E43" s="235"/>
      <c r="F43" s="235"/>
      <c r="G43" s="235"/>
      <c r="H43" s="36"/>
      <c r="I43" s="213"/>
      <c r="J43" s="214"/>
      <c r="K43" s="213"/>
      <c r="L43" s="214"/>
      <c r="M43" s="213"/>
      <c r="N43" s="214"/>
      <c r="O43" s="37"/>
    </row>
    <row r="44" spans="1:15" ht="12.75">
      <c r="A44" s="234"/>
      <c r="B44" s="235"/>
      <c r="C44" s="235"/>
      <c r="D44" s="235"/>
      <c r="E44" s="235"/>
      <c r="F44" s="235"/>
      <c r="G44" s="235"/>
      <c r="H44" s="36"/>
      <c r="I44" s="213"/>
      <c r="J44" s="214"/>
      <c r="K44" s="213"/>
      <c r="L44" s="214"/>
      <c r="M44" s="213"/>
      <c r="N44" s="214"/>
      <c r="O44" s="37"/>
    </row>
    <row r="45" spans="1:15" ht="12.75">
      <c r="A45" s="197" t="s">
        <v>138</v>
      </c>
      <c r="B45" s="198"/>
      <c r="C45" s="198"/>
      <c r="D45" s="198"/>
      <c r="E45" s="198"/>
      <c r="F45" s="198"/>
      <c r="G45" s="199"/>
      <c r="H45" s="35" t="s">
        <v>151</v>
      </c>
      <c r="I45" s="200">
        <f>SUM(I31:I44)</f>
        <v>7268.356799999999</v>
      </c>
      <c r="J45" s="201"/>
      <c r="K45" s="200">
        <f>SUM(K31:K44)</f>
        <v>7268.356799999999</v>
      </c>
      <c r="L45" s="201"/>
      <c r="M45" s="200">
        <f>SUM(M31:M44)</f>
        <v>7268.356799999999</v>
      </c>
      <c r="N45" s="201"/>
      <c r="O45" s="37"/>
    </row>
    <row r="47" spans="1:14" ht="12.75">
      <c r="A47" s="42" t="s">
        <v>152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5" ht="12.75">
      <c r="A48" s="202" t="s">
        <v>0</v>
      </c>
      <c r="B48" s="203"/>
      <c r="C48" s="203"/>
      <c r="D48" s="203"/>
      <c r="E48" s="203"/>
      <c r="F48" s="203"/>
      <c r="G48" s="203"/>
      <c r="H48" s="203"/>
      <c r="I48" s="195" t="s">
        <v>133</v>
      </c>
      <c r="J48" s="196"/>
      <c r="K48" s="196"/>
      <c r="L48" s="196"/>
      <c r="M48" s="196"/>
      <c r="N48" s="196"/>
      <c r="O48" s="37"/>
    </row>
    <row r="49" spans="1:15" ht="12.75">
      <c r="A49" s="206"/>
      <c r="B49" s="207"/>
      <c r="C49" s="207"/>
      <c r="D49" s="207"/>
      <c r="E49" s="207"/>
      <c r="F49" s="207"/>
      <c r="G49" s="207"/>
      <c r="H49" s="207"/>
      <c r="I49" s="195" t="s">
        <v>233</v>
      </c>
      <c r="J49" s="196"/>
      <c r="K49" s="195" t="s">
        <v>231</v>
      </c>
      <c r="L49" s="196"/>
      <c r="M49" s="195" t="s">
        <v>234</v>
      </c>
      <c r="N49" s="196"/>
      <c r="O49" s="37"/>
    </row>
    <row r="50" spans="1:15" ht="12.75">
      <c r="A50" s="234" t="s">
        <v>153</v>
      </c>
      <c r="B50" s="235"/>
      <c r="C50" s="235"/>
      <c r="D50" s="235"/>
      <c r="E50" s="235"/>
      <c r="F50" s="235"/>
      <c r="G50" s="235"/>
      <c r="H50" s="235"/>
      <c r="I50" s="241">
        <f>I59</f>
        <v>5157</v>
      </c>
      <c r="J50" s="242"/>
      <c r="K50" s="241">
        <f>K59</f>
        <v>5157</v>
      </c>
      <c r="L50" s="242"/>
      <c r="M50" s="241">
        <f>M59</f>
        <v>5157</v>
      </c>
      <c r="N50" s="242"/>
      <c r="O50" s="37"/>
    </row>
    <row r="51" spans="1:15" ht="12.75">
      <c r="A51" s="234" t="s">
        <v>154</v>
      </c>
      <c r="B51" s="235"/>
      <c r="C51" s="235"/>
      <c r="D51" s="235"/>
      <c r="E51" s="235"/>
      <c r="F51" s="235"/>
      <c r="G51" s="235"/>
      <c r="H51" s="235"/>
      <c r="I51" s="241"/>
      <c r="J51" s="242"/>
      <c r="K51" s="241"/>
      <c r="L51" s="242"/>
      <c r="M51" s="241"/>
      <c r="N51" s="242"/>
      <c r="O51" s="37"/>
    </row>
    <row r="52" spans="1:15" ht="12.75">
      <c r="A52" s="197" t="s">
        <v>138</v>
      </c>
      <c r="B52" s="198"/>
      <c r="C52" s="198"/>
      <c r="D52" s="198"/>
      <c r="E52" s="198"/>
      <c r="F52" s="198"/>
      <c r="G52" s="198"/>
      <c r="H52" s="199"/>
      <c r="I52" s="239">
        <f>SUM(I50:I51)</f>
        <v>5157</v>
      </c>
      <c r="J52" s="240"/>
      <c r="K52" s="239">
        <f>SUM(K50:K51)</f>
        <v>5157</v>
      </c>
      <c r="L52" s="240"/>
      <c r="M52" s="239">
        <f>SUM(M50:M51)</f>
        <v>5157</v>
      </c>
      <c r="N52" s="240"/>
      <c r="O52" s="37"/>
    </row>
    <row r="54" spans="1:14" ht="12.75">
      <c r="A54" s="42" t="s">
        <v>155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15" ht="12.75" customHeight="1">
      <c r="A55" s="202" t="s">
        <v>164</v>
      </c>
      <c r="B55" s="203"/>
      <c r="C55" s="203"/>
      <c r="D55" s="202" t="s">
        <v>160</v>
      </c>
      <c r="E55" s="203"/>
      <c r="F55" s="203"/>
      <c r="G55" s="236" t="s">
        <v>159</v>
      </c>
      <c r="H55" s="236" t="s">
        <v>158</v>
      </c>
      <c r="I55" s="215" t="s">
        <v>156</v>
      </c>
      <c r="J55" s="216"/>
      <c r="K55" s="215" t="s">
        <v>157</v>
      </c>
      <c r="L55" s="216"/>
      <c r="M55" s="215" t="s">
        <v>235</v>
      </c>
      <c r="N55" s="216"/>
      <c r="O55" s="37"/>
    </row>
    <row r="56" spans="1:15" ht="12.75">
      <c r="A56" s="206"/>
      <c r="B56" s="207"/>
      <c r="C56" s="207"/>
      <c r="D56" s="206"/>
      <c r="E56" s="207"/>
      <c r="F56" s="207"/>
      <c r="G56" s="237"/>
      <c r="H56" s="237"/>
      <c r="I56" s="217"/>
      <c r="J56" s="218"/>
      <c r="K56" s="217"/>
      <c r="L56" s="218"/>
      <c r="M56" s="217"/>
      <c r="N56" s="218"/>
      <c r="O56" s="37"/>
    </row>
    <row r="57" spans="1:15" ht="12.75">
      <c r="A57" s="232" t="s">
        <v>171</v>
      </c>
      <c r="B57" s="233"/>
      <c r="C57" s="233"/>
      <c r="D57" s="234" t="s">
        <v>161</v>
      </c>
      <c r="E57" s="235"/>
      <c r="F57" s="235"/>
      <c r="G57" s="36">
        <v>310.75</v>
      </c>
      <c r="H57" s="36">
        <v>12</v>
      </c>
      <c r="I57" s="221">
        <f>G57*H57</f>
        <v>3729</v>
      </c>
      <c r="J57" s="238"/>
      <c r="K57" s="221">
        <f>I57</f>
        <v>3729</v>
      </c>
      <c r="L57" s="238"/>
      <c r="M57" s="221">
        <f>K57</f>
        <v>3729</v>
      </c>
      <c r="N57" s="238"/>
      <c r="O57" s="37"/>
    </row>
    <row r="58" spans="1:15" ht="12.75">
      <c r="A58" s="232" t="s">
        <v>171</v>
      </c>
      <c r="B58" s="233"/>
      <c r="C58" s="233"/>
      <c r="D58" s="234" t="s">
        <v>162</v>
      </c>
      <c r="E58" s="235"/>
      <c r="F58" s="235"/>
      <c r="G58" s="36">
        <v>119</v>
      </c>
      <c r="H58" s="36">
        <v>12</v>
      </c>
      <c r="I58" s="221">
        <f>G58*H58</f>
        <v>1428</v>
      </c>
      <c r="J58" s="238"/>
      <c r="K58" s="221">
        <f>I58</f>
        <v>1428</v>
      </c>
      <c r="L58" s="238"/>
      <c r="M58" s="221">
        <f>K58</f>
        <v>1428</v>
      </c>
      <c r="N58" s="238"/>
      <c r="O58" s="37"/>
    </row>
    <row r="59" spans="1:15" ht="12.75">
      <c r="A59" s="197" t="s">
        <v>138</v>
      </c>
      <c r="B59" s="198"/>
      <c r="C59" s="198"/>
      <c r="D59" s="198"/>
      <c r="E59" s="198"/>
      <c r="F59" s="199"/>
      <c r="G59" s="35" t="s">
        <v>40</v>
      </c>
      <c r="H59" s="35" t="s">
        <v>40</v>
      </c>
      <c r="I59" s="227">
        <f>SUM(I57:I58)</f>
        <v>5157</v>
      </c>
      <c r="J59" s="228"/>
      <c r="K59" s="227">
        <f>SUM(K57:K58)</f>
        <v>5157</v>
      </c>
      <c r="L59" s="228"/>
      <c r="M59" s="227">
        <f>SUM(M57:M58)</f>
        <v>5157</v>
      </c>
      <c r="N59" s="228"/>
      <c r="O59" s="37"/>
    </row>
    <row r="61" ht="12.75">
      <c r="A61" s="41" t="s">
        <v>163</v>
      </c>
    </row>
    <row r="62" spans="1:15" ht="12.75" customHeight="1">
      <c r="A62" s="202" t="s">
        <v>164</v>
      </c>
      <c r="B62" s="203"/>
      <c r="C62" s="203"/>
      <c r="D62" s="202" t="s">
        <v>160</v>
      </c>
      <c r="E62" s="203"/>
      <c r="F62" s="203"/>
      <c r="G62" s="236" t="s">
        <v>165</v>
      </c>
      <c r="H62" s="236" t="s">
        <v>166</v>
      </c>
      <c r="I62" s="215" t="s">
        <v>156</v>
      </c>
      <c r="J62" s="216"/>
      <c r="K62" s="215" t="s">
        <v>157</v>
      </c>
      <c r="L62" s="216"/>
      <c r="M62" s="215" t="s">
        <v>235</v>
      </c>
      <c r="N62" s="216"/>
      <c r="O62" s="37"/>
    </row>
    <row r="63" spans="1:15" ht="12.75">
      <c r="A63" s="206"/>
      <c r="B63" s="207"/>
      <c r="C63" s="207"/>
      <c r="D63" s="206"/>
      <c r="E63" s="207"/>
      <c r="F63" s="207"/>
      <c r="G63" s="237"/>
      <c r="H63" s="237"/>
      <c r="I63" s="217"/>
      <c r="J63" s="218"/>
      <c r="K63" s="217"/>
      <c r="L63" s="218"/>
      <c r="M63" s="217"/>
      <c r="N63" s="218"/>
      <c r="O63" s="37"/>
    </row>
    <row r="64" spans="1:15" ht="12.75">
      <c r="A64" s="232"/>
      <c r="B64" s="233"/>
      <c r="C64" s="233"/>
      <c r="D64" s="234"/>
      <c r="E64" s="235"/>
      <c r="F64" s="235"/>
      <c r="G64" s="36"/>
      <c r="H64" s="36"/>
      <c r="I64" s="221"/>
      <c r="J64" s="238"/>
      <c r="K64" s="221"/>
      <c r="L64" s="238"/>
      <c r="M64" s="221"/>
      <c r="N64" s="238"/>
      <c r="O64" s="37"/>
    </row>
    <row r="65" spans="1:15" ht="12.75">
      <c r="A65" s="232"/>
      <c r="B65" s="233"/>
      <c r="C65" s="233"/>
      <c r="D65" s="234"/>
      <c r="E65" s="235"/>
      <c r="F65" s="235"/>
      <c r="G65" s="36"/>
      <c r="H65" s="36"/>
      <c r="I65" s="221"/>
      <c r="J65" s="238"/>
      <c r="K65" s="221"/>
      <c r="L65" s="238"/>
      <c r="M65" s="221"/>
      <c r="N65" s="238"/>
      <c r="O65" s="37"/>
    </row>
    <row r="66" spans="1:15" ht="12.75">
      <c r="A66" s="197" t="s">
        <v>138</v>
      </c>
      <c r="B66" s="198"/>
      <c r="C66" s="198"/>
      <c r="D66" s="198"/>
      <c r="E66" s="198"/>
      <c r="F66" s="199"/>
      <c r="G66" s="35" t="s">
        <v>40</v>
      </c>
      <c r="H66" s="35" t="s">
        <v>40</v>
      </c>
      <c r="I66" s="197">
        <f>SUM(I64:I65)</f>
        <v>0</v>
      </c>
      <c r="J66" s="198"/>
      <c r="K66" s="197">
        <f>SUM(K64:K65)</f>
        <v>0</v>
      </c>
      <c r="L66" s="198"/>
      <c r="M66" s="197">
        <f>SUM(M64:M65)</f>
        <v>0</v>
      </c>
      <c r="N66" s="198"/>
      <c r="O66" s="37"/>
    </row>
    <row r="67" ht="12.75">
      <c r="O67" s="37"/>
    </row>
    <row r="68" spans="1:15" ht="12.75">
      <c r="A68" s="41" t="s">
        <v>167</v>
      </c>
      <c r="O68" s="37"/>
    </row>
    <row r="69" spans="1:15" ht="12.75" customHeight="1">
      <c r="A69" s="202" t="s">
        <v>164</v>
      </c>
      <c r="B69" s="203"/>
      <c r="C69" s="203"/>
      <c r="D69" s="202" t="s">
        <v>160</v>
      </c>
      <c r="E69" s="203"/>
      <c r="F69" s="203"/>
      <c r="G69" s="236" t="s">
        <v>169</v>
      </c>
      <c r="H69" s="236" t="s">
        <v>225</v>
      </c>
      <c r="I69" s="215" t="s">
        <v>156</v>
      </c>
      <c r="J69" s="216"/>
      <c r="K69" s="215" t="s">
        <v>157</v>
      </c>
      <c r="L69" s="216"/>
      <c r="M69" s="215" t="s">
        <v>235</v>
      </c>
      <c r="N69" s="216"/>
      <c r="O69" s="37"/>
    </row>
    <row r="70" spans="1:15" ht="39" customHeight="1">
      <c r="A70" s="206"/>
      <c r="B70" s="207"/>
      <c r="C70" s="207"/>
      <c r="D70" s="206"/>
      <c r="E70" s="207"/>
      <c r="F70" s="207"/>
      <c r="G70" s="237"/>
      <c r="H70" s="237"/>
      <c r="I70" s="217"/>
      <c r="J70" s="218"/>
      <c r="K70" s="217"/>
      <c r="L70" s="218"/>
      <c r="M70" s="217"/>
      <c r="N70" s="218"/>
      <c r="O70" s="37"/>
    </row>
    <row r="71" spans="1:15" ht="12.75">
      <c r="A71" s="232" t="s">
        <v>173</v>
      </c>
      <c r="B71" s="233"/>
      <c r="C71" s="233"/>
      <c r="D71" s="234" t="s">
        <v>161</v>
      </c>
      <c r="E71" s="235"/>
      <c r="F71" s="235"/>
      <c r="G71" s="44">
        <f>I57</f>
        <v>3729</v>
      </c>
      <c r="H71" s="36">
        <v>30.2</v>
      </c>
      <c r="I71" s="229">
        <f>G71*H71%</f>
        <v>1126.158</v>
      </c>
      <c r="J71" s="230"/>
      <c r="K71" s="229">
        <f>I71</f>
        <v>1126.158</v>
      </c>
      <c r="L71" s="230"/>
      <c r="M71" s="229">
        <f>I71</f>
        <v>1126.158</v>
      </c>
      <c r="N71" s="230"/>
      <c r="O71" s="37"/>
    </row>
    <row r="72" spans="1:15" ht="12.75">
      <c r="A72" s="232" t="s">
        <v>173</v>
      </c>
      <c r="B72" s="233"/>
      <c r="C72" s="233"/>
      <c r="D72" s="234" t="s">
        <v>162</v>
      </c>
      <c r="E72" s="235"/>
      <c r="F72" s="235"/>
      <c r="G72" s="44">
        <f>I58</f>
        <v>1428</v>
      </c>
      <c r="H72" s="36">
        <v>30.2</v>
      </c>
      <c r="I72" s="229">
        <f>G72*H72%</f>
        <v>431.256</v>
      </c>
      <c r="J72" s="230"/>
      <c r="K72" s="229">
        <f>I72</f>
        <v>431.256</v>
      </c>
      <c r="L72" s="230"/>
      <c r="M72" s="229">
        <f>I72</f>
        <v>431.256</v>
      </c>
      <c r="N72" s="230"/>
      <c r="O72" s="37"/>
    </row>
    <row r="73" spans="1:15" ht="12.75">
      <c r="A73" s="211" t="s">
        <v>168</v>
      </c>
      <c r="B73" s="212"/>
      <c r="C73" s="212"/>
      <c r="D73" s="212"/>
      <c r="E73" s="212"/>
      <c r="F73" s="231"/>
      <c r="G73" s="36"/>
      <c r="H73" s="36"/>
      <c r="I73" s="229">
        <v>-0.4</v>
      </c>
      <c r="J73" s="230"/>
      <c r="K73" s="229">
        <f>I73</f>
        <v>-0.4</v>
      </c>
      <c r="L73" s="230"/>
      <c r="M73" s="229">
        <f>K73</f>
        <v>-0.4</v>
      </c>
      <c r="N73" s="230"/>
      <c r="O73" s="37"/>
    </row>
    <row r="74" spans="1:15" ht="12.75">
      <c r="A74" s="197" t="s">
        <v>138</v>
      </c>
      <c r="B74" s="198"/>
      <c r="C74" s="198"/>
      <c r="D74" s="198"/>
      <c r="E74" s="198"/>
      <c r="F74" s="199"/>
      <c r="G74" s="35" t="s">
        <v>40</v>
      </c>
      <c r="H74" s="35" t="s">
        <v>40</v>
      </c>
      <c r="I74" s="227">
        <f>SUM(I71:I73)</f>
        <v>1557.0139999999997</v>
      </c>
      <c r="J74" s="228"/>
      <c r="K74" s="227">
        <f>SUM(K71:K73)</f>
        <v>1557.0139999999997</v>
      </c>
      <c r="L74" s="228"/>
      <c r="M74" s="227">
        <f>SUM(M71:M73)</f>
        <v>1557.0139999999997</v>
      </c>
      <c r="N74" s="228"/>
      <c r="O74" s="37"/>
    </row>
    <row r="76" spans="1:14" ht="12.75">
      <c r="A76" s="46" t="s">
        <v>170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1:15" ht="12.75" customHeight="1">
      <c r="A77" s="195" t="s">
        <v>164</v>
      </c>
      <c r="B77" s="196"/>
      <c r="C77" s="196"/>
      <c r="D77" s="196"/>
      <c r="E77" s="196"/>
      <c r="F77" s="195" t="s">
        <v>174</v>
      </c>
      <c r="G77" s="196"/>
      <c r="H77" s="39" t="s">
        <v>175</v>
      </c>
      <c r="I77" s="195" t="s">
        <v>156</v>
      </c>
      <c r="J77" s="208"/>
      <c r="K77" s="195" t="s">
        <v>157</v>
      </c>
      <c r="L77" s="208"/>
      <c r="M77" s="195" t="s">
        <v>235</v>
      </c>
      <c r="N77" s="208"/>
      <c r="O77" s="37"/>
    </row>
    <row r="78" spans="1:15" ht="12.75">
      <c r="A78" s="211" t="s">
        <v>179</v>
      </c>
      <c r="B78" s="212"/>
      <c r="C78" s="212"/>
      <c r="D78" s="212"/>
      <c r="E78" s="212"/>
      <c r="F78" s="195">
        <v>12</v>
      </c>
      <c r="G78" s="196"/>
      <c r="H78" s="39">
        <v>0.67</v>
      </c>
      <c r="I78" s="221">
        <v>8</v>
      </c>
      <c r="J78" s="222"/>
      <c r="K78" s="221">
        <f>I78</f>
        <v>8</v>
      </c>
      <c r="L78" s="222"/>
      <c r="M78" s="221">
        <f>I78</f>
        <v>8</v>
      </c>
      <c r="N78" s="222"/>
      <c r="O78" s="37"/>
    </row>
    <row r="79" spans="1:15" ht="12.75">
      <c r="A79" s="211" t="s">
        <v>172</v>
      </c>
      <c r="B79" s="212"/>
      <c r="C79" s="212"/>
      <c r="D79" s="212"/>
      <c r="E79" s="212"/>
      <c r="F79" s="195">
        <v>0</v>
      </c>
      <c r="G79" s="196"/>
      <c r="H79" s="39">
        <v>0</v>
      </c>
      <c r="I79" s="221">
        <v>0</v>
      </c>
      <c r="J79" s="222"/>
      <c r="K79" s="221">
        <f>I79</f>
        <v>0</v>
      </c>
      <c r="L79" s="222"/>
      <c r="M79" s="221">
        <f>I79</f>
        <v>0</v>
      </c>
      <c r="N79" s="222"/>
      <c r="O79" s="37"/>
    </row>
    <row r="80" spans="1:15" ht="12.75">
      <c r="A80" s="197" t="s">
        <v>138</v>
      </c>
      <c r="B80" s="198"/>
      <c r="C80" s="198"/>
      <c r="D80" s="198"/>
      <c r="E80" s="198"/>
      <c r="F80" s="223" t="s">
        <v>151</v>
      </c>
      <c r="G80" s="224"/>
      <c r="H80" s="35" t="s">
        <v>151</v>
      </c>
      <c r="I80" s="197">
        <f>SUM(I78:I79)</f>
        <v>8</v>
      </c>
      <c r="J80" s="198"/>
      <c r="K80" s="197">
        <f>SUM(K78:K79)</f>
        <v>8</v>
      </c>
      <c r="L80" s="198"/>
      <c r="M80" s="197">
        <f>SUM(M78:M79)</f>
        <v>8</v>
      </c>
      <c r="N80" s="198"/>
      <c r="O80" s="37"/>
    </row>
    <row r="82" ht="12.75">
      <c r="A82" s="41" t="s">
        <v>176</v>
      </c>
    </row>
    <row r="83" spans="1:14" ht="12.75">
      <c r="A83" s="195" t="s">
        <v>164</v>
      </c>
      <c r="B83" s="196"/>
      <c r="C83" s="196"/>
      <c r="D83" s="196"/>
      <c r="E83" s="196"/>
      <c r="F83" s="195" t="s">
        <v>174</v>
      </c>
      <c r="G83" s="196"/>
      <c r="H83" s="39" t="s">
        <v>175</v>
      </c>
      <c r="I83" s="195" t="s">
        <v>156</v>
      </c>
      <c r="J83" s="208"/>
      <c r="K83" s="195" t="s">
        <v>157</v>
      </c>
      <c r="L83" s="208"/>
      <c r="M83" s="195" t="s">
        <v>235</v>
      </c>
      <c r="N83" s="208"/>
    </row>
    <row r="84" spans="1:14" ht="12.75">
      <c r="A84" s="211" t="s">
        <v>177</v>
      </c>
      <c r="B84" s="212"/>
      <c r="C84" s="212"/>
      <c r="D84" s="212"/>
      <c r="E84" s="212"/>
      <c r="F84" s="195">
        <v>0</v>
      </c>
      <c r="G84" s="196"/>
      <c r="H84" s="39">
        <v>0</v>
      </c>
      <c r="I84" s="221">
        <v>0</v>
      </c>
      <c r="J84" s="222"/>
      <c r="K84" s="221">
        <f>I84</f>
        <v>0</v>
      </c>
      <c r="L84" s="222"/>
      <c r="M84" s="221">
        <f>I84</f>
        <v>0</v>
      </c>
      <c r="N84" s="222"/>
    </row>
    <row r="85" spans="1:14" ht="12.75">
      <c r="A85" s="211" t="s">
        <v>177</v>
      </c>
      <c r="B85" s="212"/>
      <c r="C85" s="212"/>
      <c r="D85" s="212"/>
      <c r="E85" s="212"/>
      <c r="F85" s="195">
        <v>0</v>
      </c>
      <c r="G85" s="196"/>
      <c r="H85" s="39">
        <v>0</v>
      </c>
      <c r="I85" s="221">
        <v>0</v>
      </c>
      <c r="J85" s="222"/>
      <c r="K85" s="221">
        <f>I85</f>
        <v>0</v>
      </c>
      <c r="L85" s="222"/>
      <c r="M85" s="221">
        <f>I85</f>
        <v>0</v>
      </c>
      <c r="N85" s="222"/>
    </row>
    <row r="86" spans="1:15" ht="12.75">
      <c r="A86" s="197" t="s">
        <v>138</v>
      </c>
      <c r="B86" s="198"/>
      <c r="C86" s="198"/>
      <c r="D86" s="198"/>
      <c r="E86" s="198"/>
      <c r="F86" s="223" t="s">
        <v>151</v>
      </c>
      <c r="G86" s="224"/>
      <c r="H86" s="35" t="s">
        <v>151</v>
      </c>
      <c r="I86" s="197">
        <f>SUM(I84:I85)</f>
        <v>0</v>
      </c>
      <c r="J86" s="198"/>
      <c r="K86" s="197">
        <f>SUM(K84:K85)</f>
        <v>0</v>
      </c>
      <c r="L86" s="198"/>
      <c r="M86" s="197">
        <f>SUM(M84:M85)</f>
        <v>0</v>
      </c>
      <c r="N86" s="198"/>
      <c r="O86" s="37"/>
    </row>
    <row r="88" ht="12.75">
      <c r="A88" s="41" t="s">
        <v>178</v>
      </c>
    </row>
    <row r="89" spans="1:14" ht="12.75">
      <c r="A89" s="195" t="s">
        <v>164</v>
      </c>
      <c r="B89" s="196"/>
      <c r="C89" s="196"/>
      <c r="D89" s="196"/>
      <c r="E89" s="196"/>
      <c r="F89" s="195" t="s">
        <v>182</v>
      </c>
      <c r="G89" s="196"/>
      <c r="H89" s="39" t="s">
        <v>175</v>
      </c>
      <c r="I89" s="195" t="s">
        <v>156</v>
      </c>
      <c r="J89" s="208"/>
      <c r="K89" s="195" t="s">
        <v>157</v>
      </c>
      <c r="L89" s="208"/>
      <c r="M89" s="195" t="s">
        <v>235</v>
      </c>
      <c r="N89" s="208"/>
    </row>
    <row r="90" spans="1:14" ht="12.75">
      <c r="A90" s="211" t="s">
        <v>180</v>
      </c>
      <c r="B90" s="212"/>
      <c r="C90" s="212"/>
      <c r="D90" s="212"/>
      <c r="E90" s="212"/>
      <c r="F90" s="195">
        <v>0</v>
      </c>
      <c r="G90" s="196"/>
      <c r="H90" s="39">
        <v>7.02</v>
      </c>
      <c r="I90" s="225">
        <f>H90*F90</f>
        <v>0</v>
      </c>
      <c r="J90" s="226"/>
      <c r="K90" s="225">
        <f>I90</f>
        <v>0</v>
      </c>
      <c r="L90" s="226"/>
      <c r="M90" s="225">
        <f>I90</f>
        <v>0</v>
      </c>
      <c r="N90" s="226"/>
    </row>
    <row r="91" spans="1:14" ht="12.75">
      <c r="A91" s="211" t="s">
        <v>181</v>
      </c>
      <c r="B91" s="212"/>
      <c r="C91" s="212"/>
      <c r="D91" s="212"/>
      <c r="E91" s="212"/>
      <c r="F91" s="195">
        <v>6.54</v>
      </c>
      <c r="G91" s="196"/>
      <c r="H91" s="39">
        <v>3.82</v>
      </c>
      <c r="I91" s="225">
        <f>H91*F91</f>
        <v>24.982799999999997</v>
      </c>
      <c r="J91" s="226"/>
      <c r="K91" s="225">
        <f>I91</f>
        <v>24.982799999999997</v>
      </c>
      <c r="L91" s="226"/>
      <c r="M91" s="225">
        <f>I91</f>
        <v>24.982799999999997</v>
      </c>
      <c r="N91" s="226"/>
    </row>
    <row r="92" spans="1:15" ht="12.75">
      <c r="A92" s="197" t="s">
        <v>138</v>
      </c>
      <c r="B92" s="198"/>
      <c r="C92" s="198"/>
      <c r="D92" s="198"/>
      <c r="E92" s="198"/>
      <c r="F92" s="223" t="s">
        <v>151</v>
      </c>
      <c r="G92" s="224"/>
      <c r="H92" s="35" t="s">
        <v>151</v>
      </c>
      <c r="I92" s="227">
        <f>SUM(I90:I91)</f>
        <v>24.982799999999997</v>
      </c>
      <c r="J92" s="228"/>
      <c r="K92" s="227">
        <f>SUM(K90:K91)</f>
        <v>24.982799999999997</v>
      </c>
      <c r="L92" s="228"/>
      <c r="M92" s="227">
        <f>SUM(M90:M91)</f>
        <v>24.982799999999997</v>
      </c>
      <c r="N92" s="228"/>
      <c r="O92" s="37"/>
    </row>
    <row r="94" ht="12.75">
      <c r="A94" s="41" t="s">
        <v>183</v>
      </c>
    </row>
    <row r="95" spans="1:14" ht="12.75">
      <c r="A95" s="195" t="s">
        <v>164</v>
      </c>
      <c r="B95" s="196"/>
      <c r="C95" s="196"/>
      <c r="D95" s="196"/>
      <c r="E95" s="196"/>
      <c r="F95" s="195" t="s">
        <v>174</v>
      </c>
      <c r="G95" s="196"/>
      <c r="H95" s="39" t="s">
        <v>175</v>
      </c>
      <c r="I95" s="195" t="s">
        <v>156</v>
      </c>
      <c r="J95" s="208"/>
      <c r="K95" s="195" t="s">
        <v>157</v>
      </c>
      <c r="L95" s="208"/>
      <c r="M95" s="195" t="s">
        <v>235</v>
      </c>
      <c r="N95" s="208"/>
    </row>
    <row r="96" spans="1:14" ht="12.75">
      <c r="A96" s="211" t="s">
        <v>184</v>
      </c>
      <c r="B96" s="212"/>
      <c r="C96" s="212"/>
      <c r="D96" s="212"/>
      <c r="E96" s="212"/>
      <c r="F96" s="195">
        <v>0</v>
      </c>
      <c r="G96" s="196"/>
      <c r="H96" s="39">
        <v>0</v>
      </c>
      <c r="I96" s="221">
        <v>0</v>
      </c>
      <c r="J96" s="222"/>
      <c r="K96" s="221">
        <f>I96</f>
        <v>0</v>
      </c>
      <c r="L96" s="222"/>
      <c r="M96" s="221">
        <f>I96</f>
        <v>0</v>
      </c>
      <c r="N96" s="222"/>
    </row>
    <row r="97" spans="1:14" ht="12.75">
      <c r="A97" s="211" t="s">
        <v>184</v>
      </c>
      <c r="B97" s="212"/>
      <c r="C97" s="212"/>
      <c r="D97" s="212"/>
      <c r="E97" s="212"/>
      <c r="F97" s="195">
        <v>0</v>
      </c>
      <c r="G97" s="196"/>
      <c r="H97" s="39">
        <v>0</v>
      </c>
      <c r="I97" s="221">
        <v>0</v>
      </c>
      <c r="J97" s="222"/>
      <c r="K97" s="221">
        <f>I97</f>
        <v>0</v>
      </c>
      <c r="L97" s="222"/>
      <c r="M97" s="221">
        <f>I97</f>
        <v>0</v>
      </c>
      <c r="N97" s="222"/>
    </row>
    <row r="98" spans="1:14" ht="12.75">
      <c r="A98" s="197" t="s">
        <v>138</v>
      </c>
      <c r="B98" s="198"/>
      <c r="C98" s="198"/>
      <c r="D98" s="198"/>
      <c r="E98" s="198"/>
      <c r="F98" s="223" t="s">
        <v>151</v>
      </c>
      <c r="G98" s="224"/>
      <c r="H98" s="35" t="s">
        <v>151</v>
      </c>
      <c r="I98" s="197">
        <f>SUM(I96:I97)</f>
        <v>0</v>
      </c>
      <c r="J98" s="198"/>
      <c r="K98" s="197">
        <f>SUM(K96:K97)</f>
        <v>0</v>
      </c>
      <c r="L98" s="198"/>
      <c r="M98" s="197">
        <f>SUM(M96:M97)</f>
        <v>0</v>
      </c>
      <c r="N98" s="198"/>
    </row>
    <row r="100" ht="12.75">
      <c r="A100" s="41" t="s">
        <v>185</v>
      </c>
    </row>
    <row r="101" spans="1:14" ht="12.75">
      <c r="A101" s="195" t="s">
        <v>164</v>
      </c>
      <c r="B101" s="196"/>
      <c r="C101" s="196"/>
      <c r="D101" s="196"/>
      <c r="E101" s="196"/>
      <c r="F101" s="195" t="s">
        <v>188</v>
      </c>
      <c r="G101" s="196"/>
      <c r="H101" s="39" t="s">
        <v>39</v>
      </c>
      <c r="I101" s="195" t="s">
        <v>156</v>
      </c>
      <c r="J101" s="208"/>
      <c r="K101" s="195" t="s">
        <v>157</v>
      </c>
      <c r="L101" s="208"/>
      <c r="M101" s="195" t="s">
        <v>235</v>
      </c>
      <c r="N101" s="208"/>
    </row>
    <row r="102" spans="1:14" ht="12.75">
      <c r="A102" s="211" t="s">
        <v>186</v>
      </c>
      <c r="B102" s="212"/>
      <c r="C102" s="212"/>
      <c r="D102" s="212"/>
      <c r="E102" s="212"/>
      <c r="F102" s="195">
        <v>0</v>
      </c>
      <c r="G102" s="196"/>
      <c r="H102" s="39">
        <v>0</v>
      </c>
      <c r="I102" s="221">
        <f>F102*H102</f>
        <v>0</v>
      </c>
      <c r="J102" s="222"/>
      <c r="K102" s="221">
        <f>I102</f>
        <v>0</v>
      </c>
      <c r="L102" s="222"/>
      <c r="M102" s="221">
        <f>I102</f>
        <v>0</v>
      </c>
      <c r="N102" s="222"/>
    </row>
    <row r="103" spans="1:14" ht="12.75">
      <c r="A103" s="211" t="s">
        <v>187</v>
      </c>
      <c r="B103" s="212"/>
      <c r="C103" s="212"/>
      <c r="D103" s="212"/>
      <c r="E103" s="212"/>
      <c r="F103" s="195">
        <v>0</v>
      </c>
      <c r="G103" s="196"/>
      <c r="H103" s="39">
        <v>0</v>
      </c>
      <c r="I103" s="221">
        <f>F103*H103</f>
        <v>0</v>
      </c>
      <c r="J103" s="222"/>
      <c r="K103" s="221">
        <f>I103</f>
        <v>0</v>
      </c>
      <c r="L103" s="222"/>
      <c r="M103" s="221">
        <f>I103</f>
        <v>0</v>
      </c>
      <c r="N103" s="222"/>
    </row>
    <row r="104" spans="1:14" ht="12.75">
      <c r="A104" s="197" t="s">
        <v>138</v>
      </c>
      <c r="B104" s="198"/>
      <c r="C104" s="198"/>
      <c r="D104" s="198"/>
      <c r="E104" s="198"/>
      <c r="F104" s="223" t="s">
        <v>151</v>
      </c>
      <c r="G104" s="224"/>
      <c r="H104" s="35" t="s">
        <v>151</v>
      </c>
      <c r="I104" s="197">
        <f>SUM(I102:I103)</f>
        <v>0</v>
      </c>
      <c r="J104" s="198"/>
      <c r="K104" s="197">
        <f>SUM(K102:K103)</f>
        <v>0</v>
      </c>
      <c r="L104" s="198"/>
      <c r="M104" s="197">
        <f>SUM(M102:M103)</f>
        <v>0</v>
      </c>
      <c r="N104" s="198"/>
    </row>
    <row r="106" spans="1:14" ht="12.75">
      <c r="A106" s="42" t="s">
        <v>189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1:15" ht="12.75" customHeight="1">
      <c r="A107" s="202" t="s">
        <v>164</v>
      </c>
      <c r="B107" s="203"/>
      <c r="C107" s="203"/>
      <c r="D107" s="203"/>
      <c r="E107" s="215" t="s">
        <v>190</v>
      </c>
      <c r="F107" s="219"/>
      <c r="G107" s="215" t="s">
        <v>191</v>
      </c>
      <c r="H107" s="219"/>
      <c r="I107" s="215" t="s">
        <v>156</v>
      </c>
      <c r="J107" s="216"/>
      <c r="K107" s="215" t="s">
        <v>157</v>
      </c>
      <c r="L107" s="216"/>
      <c r="M107" s="215" t="s">
        <v>235</v>
      </c>
      <c r="N107" s="216"/>
      <c r="O107" s="37"/>
    </row>
    <row r="108" spans="1:15" ht="12.75">
      <c r="A108" s="206"/>
      <c r="B108" s="207"/>
      <c r="C108" s="207"/>
      <c r="D108" s="207"/>
      <c r="E108" s="217"/>
      <c r="F108" s="220"/>
      <c r="G108" s="217"/>
      <c r="H108" s="220"/>
      <c r="I108" s="217"/>
      <c r="J108" s="218"/>
      <c r="K108" s="217"/>
      <c r="L108" s="218"/>
      <c r="M108" s="217"/>
      <c r="N108" s="218"/>
      <c r="O108" s="37"/>
    </row>
    <row r="109" spans="1:15" ht="12.75">
      <c r="A109" s="211" t="s">
        <v>237</v>
      </c>
      <c r="B109" s="212"/>
      <c r="C109" s="212"/>
      <c r="D109" s="212"/>
      <c r="E109" s="195">
        <v>1</v>
      </c>
      <c r="F109" s="196"/>
      <c r="G109" s="195">
        <v>8</v>
      </c>
      <c r="H109" s="196"/>
      <c r="I109" s="213">
        <f aca="true" t="shared" si="1" ref="I109:I116">E109*G109</f>
        <v>8</v>
      </c>
      <c r="J109" s="214"/>
      <c r="K109" s="213">
        <f aca="true" t="shared" si="2" ref="K109:K116">I109</f>
        <v>8</v>
      </c>
      <c r="L109" s="214"/>
      <c r="M109" s="213">
        <f aca="true" t="shared" si="3" ref="M109:M116">K109</f>
        <v>8</v>
      </c>
      <c r="N109" s="214"/>
      <c r="O109" s="37"/>
    </row>
    <row r="110" spans="1:15" ht="12.75">
      <c r="A110" s="211" t="s">
        <v>238</v>
      </c>
      <c r="B110" s="212"/>
      <c r="C110" s="212"/>
      <c r="D110" s="212"/>
      <c r="E110" s="195">
        <v>1</v>
      </c>
      <c r="F110" s="196"/>
      <c r="G110" s="195">
        <v>8</v>
      </c>
      <c r="H110" s="196"/>
      <c r="I110" s="213">
        <f t="shared" si="1"/>
        <v>8</v>
      </c>
      <c r="J110" s="214"/>
      <c r="K110" s="213">
        <f t="shared" si="2"/>
        <v>8</v>
      </c>
      <c r="L110" s="214"/>
      <c r="M110" s="213">
        <f t="shared" si="3"/>
        <v>8</v>
      </c>
      <c r="N110" s="214"/>
      <c r="O110" s="37"/>
    </row>
    <row r="111" spans="1:15" ht="12.75">
      <c r="A111" s="211" t="s">
        <v>239</v>
      </c>
      <c r="B111" s="212"/>
      <c r="C111" s="212"/>
      <c r="D111" s="212"/>
      <c r="E111" s="195">
        <v>0</v>
      </c>
      <c r="F111" s="196"/>
      <c r="G111" s="195">
        <v>0</v>
      </c>
      <c r="H111" s="196"/>
      <c r="I111" s="213">
        <f t="shared" si="1"/>
        <v>0</v>
      </c>
      <c r="J111" s="214"/>
      <c r="K111" s="213">
        <f t="shared" si="2"/>
        <v>0</v>
      </c>
      <c r="L111" s="214"/>
      <c r="M111" s="213">
        <f t="shared" si="3"/>
        <v>0</v>
      </c>
      <c r="N111" s="214"/>
      <c r="O111" s="37"/>
    </row>
    <row r="112" spans="1:15" ht="12.75">
      <c r="A112" s="211" t="s">
        <v>240</v>
      </c>
      <c r="B112" s="212"/>
      <c r="C112" s="212"/>
      <c r="D112" s="212"/>
      <c r="E112" s="195">
        <v>12</v>
      </c>
      <c r="F112" s="196"/>
      <c r="G112" s="195">
        <v>8.33</v>
      </c>
      <c r="H112" s="196"/>
      <c r="I112" s="213">
        <f t="shared" si="1"/>
        <v>99.96000000000001</v>
      </c>
      <c r="J112" s="214"/>
      <c r="K112" s="213">
        <f t="shared" si="2"/>
        <v>99.96000000000001</v>
      </c>
      <c r="L112" s="214"/>
      <c r="M112" s="213">
        <f t="shared" si="3"/>
        <v>99.96000000000001</v>
      </c>
      <c r="N112" s="214"/>
      <c r="O112" s="37"/>
    </row>
    <row r="113" spans="1:15" ht="12.75">
      <c r="A113" s="211" t="s">
        <v>241</v>
      </c>
      <c r="B113" s="212"/>
      <c r="C113" s="212"/>
      <c r="D113" s="212"/>
      <c r="E113" s="195">
        <v>1</v>
      </c>
      <c r="F113" s="196"/>
      <c r="G113" s="195">
        <v>5.5</v>
      </c>
      <c r="H113" s="196"/>
      <c r="I113" s="213">
        <f t="shared" si="1"/>
        <v>5.5</v>
      </c>
      <c r="J113" s="214"/>
      <c r="K113" s="213">
        <f t="shared" si="2"/>
        <v>5.5</v>
      </c>
      <c r="L113" s="214"/>
      <c r="M113" s="213">
        <f t="shared" si="3"/>
        <v>5.5</v>
      </c>
      <c r="N113" s="214"/>
      <c r="O113" s="37"/>
    </row>
    <row r="114" spans="1:15" ht="12.75">
      <c r="A114" s="211" t="s">
        <v>242</v>
      </c>
      <c r="B114" s="212"/>
      <c r="C114" s="212"/>
      <c r="D114" s="212"/>
      <c r="E114" s="195">
        <v>1</v>
      </c>
      <c r="F114" s="196"/>
      <c r="G114" s="195">
        <v>8</v>
      </c>
      <c r="H114" s="196"/>
      <c r="I114" s="213">
        <f t="shared" si="1"/>
        <v>8</v>
      </c>
      <c r="J114" s="214"/>
      <c r="K114" s="213">
        <f t="shared" si="2"/>
        <v>8</v>
      </c>
      <c r="L114" s="214"/>
      <c r="M114" s="213">
        <f t="shared" si="3"/>
        <v>8</v>
      </c>
      <c r="N114" s="214"/>
      <c r="O114" s="37"/>
    </row>
    <row r="115" spans="1:15" ht="12.75">
      <c r="A115" s="211" t="s">
        <v>243</v>
      </c>
      <c r="B115" s="212"/>
      <c r="C115" s="212"/>
      <c r="D115" s="212"/>
      <c r="E115" s="195">
        <v>1</v>
      </c>
      <c r="F115" s="196"/>
      <c r="G115" s="195">
        <v>5</v>
      </c>
      <c r="H115" s="196"/>
      <c r="I115" s="213">
        <f t="shared" si="1"/>
        <v>5</v>
      </c>
      <c r="J115" s="214"/>
      <c r="K115" s="213">
        <f t="shared" si="2"/>
        <v>5</v>
      </c>
      <c r="L115" s="214"/>
      <c r="M115" s="213">
        <f t="shared" si="3"/>
        <v>5</v>
      </c>
      <c r="N115" s="214"/>
      <c r="O115" s="37"/>
    </row>
    <row r="116" spans="1:15" ht="12.75">
      <c r="A116" s="211" t="s">
        <v>244</v>
      </c>
      <c r="B116" s="212"/>
      <c r="C116" s="212"/>
      <c r="D116" s="212"/>
      <c r="E116" s="195">
        <v>0</v>
      </c>
      <c r="F116" s="196"/>
      <c r="G116" s="195">
        <v>0</v>
      </c>
      <c r="H116" s="196"/>
      <c r="I116" s="213">
        <f t="shared" si="1"/>
        <v>0</v>
      </c>
      <c r="J116" s="214"/>
      <c r="K116" s="213">
        <f t="shared" si="2"/>
        <v>0</v>
      </c>
      <c r="L116" s="214"/>
      <c r="M116" s="213">
        <f t="shared" si="3"/>
        <v>0</v>
      </c>
      <c r="N116" s="214"/>
      <c r="O116" s="37"/>
    </row>
    <row r="117" spans="1:15" ht="12.75">
      <c r="A117" s="211" t="s">
        <v>245</v>
      </c>
      <c r="B117" s="212"/>
      <c r="C117" s="212"/>
      <c r="D117" s="212"/>
      <c r="E117" s="195">
        <v>1</v>
      </c>
      <c r="F117" s="196"/>
      <c r="G117" s="195">
        <v>60</v>
      </c>
      <c r="H117" s="196"/>
      <c r="I117" s="213">
        <f>E117*G117</f>
        <v>60</v>
      </c>
      <c r="J117" s="214"/>
      <c r="K117" s="213">
        <f>I117</f>
        <v>60</v>
      </c>
      <c r="L117" s="214"/>
      <c r="M117" s="213">
        <f>K117</f>
        <v>60</v>
      </c>
      <c r="N117" s="214"/>
      <c r="O117" s="37"/>
    </row>
    <row r="118" spans="1:15" ht="12.75">
      <c r="A118" s="211"/>
      <c r="B118" s="212"/>
      <c r="C118" s="212"/>
      <c r="D118" s="212"/>
      <c r="E118" s="195"/>
      <c r="F118" s="196"/>
      <c r="G118" s="195"/>
      <c r="H118" s="196"/>
      <c r="I118" s="213"/>
      <c r="J118" s="214"/>
      <c r="K118" s="213"/>
      <c r="L118" s="214"/>
      <c r="M118" s="213"/>
      <c r="N118" s="214"/>
      <c r="O118" s="37"/>
    </row>
    <row r="119" spans="1:15" ht="12.75">
      <c r="A119" s="197" t="s">
        <v>138</v>
      </c>
      <c r="B119" s="198"/>
      <c r="C119" s="198"/>
      <c r="D119" s="198"/>
      <c r="E119" s="198"/>
      <c r="F119" s="198"/>
      <c r="G119" s="198"/>
      <c r="H119" s="199"/>
      <c r="I119" s="200">
        <f>SUM(I109:I118)</f>
        <v>194.46</v>
      </c>
      <c r="J119" s="201"/>
      <c r="K119" s="200">
        <f>SUM(K109:K118)</f>
        <v>194.46</v>
      </c>
      <c r="L119" s="201"/>
      <c r="M119" s="200">
        <f>SUM(M109:M118)</f>
        <v>194.46</v>
      </c>
      <c r="N119" s="201"/>
      <c r="O119" s="37"/>
    </row>
    <row r="121" ht="12.75">
      <c r="A121" s="42" t="s">
        <v>192</v>
      </c>
    </row>
    <row r="122" spans="1:15" ht="12.75" customHeight="1">
      <c r="A122" s="195" t="s">
        <v>164</v>
      </c>
      <c r="B122" s="196"/>
      <c r="C122" s="196"/>
      <c r="D122" s="208"/>
      <c r="E122" s="209" t="s">
        <v>188</v>
      </c>
      <c r="F122" s="210"/>
      <c r="G122" s="209" t="s">
        <v>193</v>
      </c>
      <c r="H122" s="210"/>
      <c r="I122" s="195" t="s">
        <v>156</v>
      </c>
      <c r="J122" s="208"/>
      <c r="K122" s="195" t="s">
        <v>157</v>
      </c>
      <c r="L122" s="208"/>
      <c r="M122" s="195" t="s">
        <v>235</v>
      </c>
      <c r="N122" s="208"/>
      <c r="O122" s="37"/>
    </row>
    <row r="123" spans="1:15" ht="12.75">
      <c r="A123" s="211" t="s">
        <v>201</v>
      </c>
      <c r="B123" s="212"/>
      <c r="C123" s="212"/>
      <c r="D123" s="212"/>
      <c r="E123" s="195">
        <v>1</v>
      </c>
      <c r="F123" s="196"/>
      <c r="G123" s="195">
        <v>14</v>
      </c>
      <c r="H123" s="196"/>
      <c r="I123" s="213">
        <f>E123*G123</f>
        <v>14</v>
      </c>
      <c r="J123" s="214"/>
      <c r="K123" s="213">
        <f>I123</f>
        <v>14</v>
      </c>
      <c r="L123" s="214"/>
      <c r="M123" s="213">
        <f>K123</f>
        <v>14</v>
      </c>
      <c r="N123" s="214"/>
      <c r="O123" s="37"/>
    </row>
    <row r="124" spans="1:15" ht="12.75">
      <c r="A124" s="211" t="s">
        <v>202</v>
      </c>
      <c r="B124" s="212"/>
      <c r="C124" s="212"/>
      <c r="D124" s="212"/>
      <c r="E124" s="195">
        <v>1</v>
      </c>
      <c r="F124" s="196"/>
      <c r="G124" s="195">
        <v>0</v>
      </c>
      <c r="H124" s="196"/>
      <c r="I124" s="213">
        <f>E124*G124</f>
        <v>0</v>
      </c>
      <c r="J124" s="214"/>
      <c r="K124" s="213">
        <f>I124</f>
        <v>0</v>
      </c>
      <c r="L124" s="214"/>
      <c r="M124" s="213">
        <f>K124</f>
        <v>0</v>
      </c>
      <c r="N124" s="214"/>
      <c r="O124" s="37"/>
    </row>
    <row r="125" spans="1:15" ht="12.75">
      <c r="A125" s="211"/>
      <c r="B125" s="212"/>
      <c r="C125" s="212"/>
      <c r="D125" s="212"/>
      <c r="E125" s="195"/>
      <c r="F125" s="196"/>
      <c r="G125" s="195"/>
      <c r="H125" s="196"/>
      <c r="I125" s="213"/>
      <c r="J125" s="214"/>
      <c r="K125" s="213"/>
      <c r="L125" s="214"/>
      <c r="M125" s="213"/>
      <c r="N125" s="214"/>
      <c r="O125" s="37"/>
    </row>
    <row r="126" spans="1:15" ht="12.75">
      <c r="A126" s="211"/>
      <c r="B126" s="212"/>
      <c r="C126" s="212"/>
      <c r="D126" s="212"/>
      <c r="E126" s="195"/>
      <c r="F126" s="196"/>
      <c r="G126" s="195"/>
      <c r="H126" s="196"/>
      <c r="I126" s="213"/>
      <c r="J126" s="214"/>
      <c r="K126" s="213"/>
      <c r="L126" s="214"/>
      <c r="M126" s="213"/>
      <c r="N126" s="214"/>
      <c r="O126" s="37"/>
    </row>
    <row r="127" spans="1:15" ht="12.75">
      <c r="A127" s="211"/>
      <c r="B127" s="212"/>
      <c r="C127" s="212"/>
      <c r="D127" s="212"/>
      <c r="E127" s="195"/>
      <c r="F127" s="196"/>
      <c r="G127" s="195"/>
      <c r="H127" s="196"/>
      <c r="I127" s="213"/>
      <c r="J127" s="214"/>
      <c r="K127" s="213"/>
      <c r="L127" s="214"/>
      <c r="M127" s="213"/>
      <c r="N127" s="214"/>
      <c r="O127" s="37"/>
    </row>
    <row r="128" spans="1:15" ht="12.75">
      <c r="A128" s="197" t="s">
        <v>138</v>
      </c>
      <c r="B128" s="198"/>
      <c r="C128" s="198"/>
      <c r="D128" s="198"/>
      <c r="E128" s="198"/>
      <c r="F128" s="198"/>
      <c r="G128" s="198"/>
      <c r="H128" s="199"/>
      <c r="I128" s="200">
        <f>SUM(I123:I127)</f>
        <v>14</v>
      </c>
      <c r="J128" s="201"/>
      <c r="K128" s="200">
        <f>SUM(K123:K127)</f>
        <v>14</v>
      </c>
      <c r="L128" s="201"/>
      <c r="M128" s="200">
        <f>SUM(M123:M127)</f>
        <v>14</v>
      </c>
      <c r="N128" s="201"/>
      <c r="O128" s="37"/>
    </row>
    <row r="130" ht="12.75">
      <c r="A130" s="41" t="s">
        <v>194</v>
      </c>
    </row>
    <row r="131" spans="1:15" ht="12.75" customHeight="1">
      <c r="A131" s="195" t="s">
        <v>164</v>
      </c>
      <c r="B131" s="196"/>
      <c r="C131" s="196"/>
      <c r="D131" s="208"/>
      <c r="E131" s="209" t="s">
        <v>196</v>
      </c>
      <c r="F131" s="210"/>
      <c r="G131" s="209" t="s">
        <v>197</v>
      </c>
      <c r="H131" s="210"/>
      <c r="I131" s="195" t="s">
        <v>156</v>
      </c>
      <c r="J131" s="208"/>
      <c r="K131" s="195" t="s">
        <v>157</v>
      </c>
      <c r="L131" s="208"/>
      <c r="M131" s="195" t="s">
        <v>235</v>
      </c>
      <c r="N131" s="208"/>
      <c r="O131" s="37"/>
    </row>
    <row r="132" spans="1:15" ht="12.75">
      <c r="A132" s="211" t="s">
        <v>195</v>
      </c>
      <c r="B132" s="212"/>
      <c r="C132" s="212"/>
      <c r="D132" s="212"/>
      <c r="E132" s="195">
        <v>0</v>
      </c>
      <c r="F132" s="196"/>
      <c r="G132" s="195">
        <v>0</v>
      </c>
      <c r="H132" s="196"/>
      <c r="I132" s="213">
        <f>E132*G132</f>
        <v>0</v>
      </c>
      <c r="J132" s="214"/>
      <c r="K132" s="213">
        <f>I132</f>
        <v>0</v>
      </c>
      <c r="L132" s="214"/>
      <c r="M132" s="213">
        <f>K132</f>
        <v>0</v>
      </c>
      <c r="N132" s="214"/>
      <c r="O132" s="37"/>
    </row>
    <row r="133" spans="1:15" ht="12.75">
      <c r="A133" s="211"/>
      <c r="B133" s="212"/>
      <c r="C133" s="212"/>
      <c r="D133" s="212"/>
      <c r="E133" s="195"/>
      <c r="F133" s="196"/>
      <c r="G133" s="195"/>
      <c r="H133" s="196"/>
      <c r="I133" s="213"/>
      <c r="J133" s="214"/>
      <c r="K133" s="213"/>
      <c r="L133" s="214"/>
      <c r="M133" s="213"/>
      <c r="N133" s="214"/>
      <c r="O133" s="37"/>
    </row>
    <row r="134" spans="1:15" ht="12.75">
      <c r="A134" s="211"/>
      <c r="B134" s="212"/>
      <c r="C134" s="212"/>
      <c r="D134" s="212"/>
      <c r="E134" s="195"/>
      <c r="F134" s="196"/>
      <c r="G134" s="195"/>
      <c r="H134" s="196"/>
      <c r="I134" s="213"/>
      <c r="J134" s="214"/>
      <c r="K134" s="213"/>
      <c r="L134" s="214"/>
      <c r="M134" s="213"/>
      <c r="N134" s="214"/>
      <c r="O134" s="37"/>
    </row>
    <row r="135" spans="1:15" ht="12.75">
      <c r="A135" s="197" t="s">
        <v>138</v>
      </c>
      <c r="B135" s="198"/>
      <c r="C135" s="198"/>
      <c r="D135" s="198"/>
      <c r="E135" s="198"/>
      <c r="F135" s="198"/>
      <c r="G135" s="198"/>
      <c r="H135" s="199"/>
      <c r="I135" s="200">
        <f>SUM(I132:I134)</f>
        <v>0</v>
      </c>
      <c r="J135" s="201"/>
      <c r="K135" s="200">
        <f>SUM(K132:K134)</f>
        <v>0</v>
      </c>
      <c r="L135" s="201"/>
      <c r="M135" s="200">
        <f>SUM(M132:M134)</f>
        <v>0</v>
      </c>
      <c r="N135" s="201"/>
      <c r="O135" s="37"/>
    </row>
    <row r="137" ht="12.75">
      <c r="A137" s="41" t="s">
        <v>198</v>
      </c>
    </row>
    <row r="138" spans="1:14" ht="12.75" customHeight="1">
      <c r="A138" s="195" t="s">
        <v>164</v>
      </c>
      <c r="B138" s="196"/>
      <c r="C138" s="196"/>
      <c r="D138" s="208"/>
      <c r="E138" s="209" t="s">
        <v>188</v>
      </c>
      <c r="F138" s="210"/>
      <c r="G138" s="209" t="s">
        <v>193</v>
      </c>
      <c r="H138" s="210"/>
      <c r="I138" s="195" t="s">
        <v>156</v>
      </c>
      <c r="J138" s="208"/>
      <c r="K138" s="195" t="s">
        <v>157</v>
      </c>
      <c r="L138" s="208"/>
      <c r="M138" s="195" t="s">
        <v>235</v>
      </c>
      <c r="N138" s="208"/>
    </row>
    <row r="139" spans="1:15" ht="12.75">
      <c r="A139" s="211" t="s">
        <v>200</v>
      </c>
      <c r="B139" s="212"/>
      <c r="C139" s="212"/>
      <c r="D139" s="212"/>
      <c r="E139" s="195">
        <v>1</v>
      </c>
      <c r="F139" s="196"/>
      <c r="G139" s="195">
        <v>250</v>
      </c>
      <c r="H139" s="196"/>
      <c r="I139" s="213">
        <f>E139*G139</f>
        <v>250</v>
      </c>
      <c r="J139" s="214"/>
      <c r="K139" s="213">
        <f>I139</f>
        <v>250</v>
      </c>
      <c r="L139" s="214"/>
      <c r="M139" s="213">
        <f>K139</f>
        <v>250</v>
      </c>
      <c r="N139" s="214"/>
      <c r="O139" s="37"/>
    </row>
    <row r="140" spans="1:15" ht="12.75">
      <c r="A140" s="211" t="s">
        <v>199</v>
      </c>
      <c r="B140" s="212"/>
      <c r="C140" s="212"/>
      <c r="D140" s="212"/>
      <c r="E140" s="195">
        <v>1</v>
      </c>
      <c r="F140" s="196"/>
      <c r="G140" s="195">
        <v>50</v>
      </c>
      <c r="H140" s="196"/>
      <c r="I140" s="213">
        <f>E140*G140</f>
        <v>50</v>
      </c>
      <c r="J140" s="214"/>
      <c r="K140" s="213">
        <f>I140</f>
        <v>50</v>
      </c>
      <c r="L140" s="214"/>
      <c r="M140" s="213">
        <f>K140</f>
        <v>50</v>
      </c>
      <c r="N140" s="214"/>
      <c r="O140" s="37"/>
    </row>
    <row r="141" spans="1:15" ht="12.75">
      <c r="A141" s="211" t="s">
        <v>203</v>
      </c>
      <c r="B141" s="212"/>
      <c r="C141" s="212"/>
      <c r="D141" s="212"/>
      <c r="E141" s="195">
        <v>1</v>
      </c>
      <c r="F141" s="196"/>
      <c r="G141" s="195">
        <v>12.9</v>
      </c>
      <c r="H141" s="196"/>
      <c r="I141" s="213">
        <f>E141*G141</f>
        <v>12.9</v>
      </c>
      <c r="J141" s="214"/>
      <c r="K141" s="213">
        <f>I141</f>
        <v>12.9</v>
      </c>
      <c r="L141" s="214"/>
      <c r="M141" s="213">
        <f>K141</f>
        <v>12.9</v>
      </c>
      <c r="N141" s="214"/>
      <c r="O141" s="37"/>
    </row>
    <row r="142" spans="1:15" ht="12.75">
      <c r="A142" s="197" t="s">
        <v>138</v>
      </c>
      <c r="B142" s="198"/>
      <c r="C142" s="198"/>
      <c r="D142" s="198"/>
      <c r="E142" s="198"/>
      <c r="F142" s="198"/>
      <c r="G142" s="198"/>
      <c r="H142" s="199"/>
      <c r="I142" s="200">
        <f>SUM(I139:I141)</f>
        <v>312.9</v>
      </c>
      <c r="J142" s="201"/>
      <c r="K142" s="200">
        <f>SUM(K139:K141)</f>
        <v>312.9</v>
      </c>
      <c r="L142" s="201"/>
      <c r="M142" s="200">
        <f>SUM(M139:M141)</f>
        <v>312.9</v>
      </c>
      <c r="N142" s="201"/>
      <c r="O142" s="37"/>
    </row>
    <row r="144" spans="1:14" ht="12.75">
      <c r="A144" s="42" t="s">
        <v>205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1:15" ht="12.75">
      <c r="A145" s="202" t="s">
        <v>0</v>
      </c>
      <c r="B145" s="203"/>
      <c r="C145" s="203"/>
      <c r="D145" s="202" t="s">
        <v>54</v>
      </c>
      <c r="E145" s="202" t="s">
        <v>236</v>
      </c>
      <c r="F145" s="203"/>
      <c r="G145" s="203"/>
      <c r="H145" s="202" t="s">
        <v>236</v>
      </c>
      <c r="I145" s="203"/>
      <c r="J145" s="203"/>
      <c r="K145" s="203"/>
      <c r="L145" s="202" t="s">
        <v>236</v>
      </c>
      <c r="M145" s="203"/>
      <c r="N145" s="203"/>
      <c r="O145" s="37"/>
    </row>
    <row r="146" spans="1:15" ht="12.75">
      <c r="A146" s="204"/>
      <c r="B146" s="205"/>
      <c r="C146" s="205"/>
      <c r="D146" s="204"/>
      <c r="E146" s="204"/>
      <c r="F146" s="205"/>
      <c r="G146" s="205"/>
      <c r="H146" s="204"/>
      <c r="I146" s="205"/>
      <c r="J146" s="205"/>
      <c r="K146" s="205"/>
      <c r="L146" s="204"/>
      <c r="M146" s="205"/>
      <c r="N146" s="205"/>
      <c r="O146" s="37"/>
    </row>
    <row r="147" spans="1:15" ht="12.75">
      <c r="A147" s="206"/>
      <c r="B147" s="207"/>
      <c r="C147" s="207"/>
      <c r="D147" s="206"/>
      <c r="E147" s="206"/>
      <c r="F147" s="207"/>
      <c r="G147" s="207"/>
      <c r="H147" s="206"/>
      <c r="I147" s="207"/>
      <c r="J147" s="207"/>
      <c r="K147" s="207"/>
      <c r="L147" s="206"/>
      <c r="M147" s="207"/>
      <c r="N147" s="207"/>
      <c r="O147" s="37"/>
    </row>
    <row r="148" spans="1:15" ht="12.75">
      <c r="A148" s="195">
        <v>1</v>
      </c>
      <c r="B148" s="196"/>
      <c r="C148" s="196"/>
      <c r="D148" s="36">
        <v>2</v>
      </c>
      <c r="E148" s="195">
        <v>3</v>
      </c>
      <c r="F148" s="196"/>
      <c r="G148" s="196"/>
      <c r="H148" s="195">
        <v>4</v>
      </c>
      <c r="I148" s="196"/>
      <c r="J148" s="196"/>
      <c r="K148" s="196"/>
      <c r="L148" s="195">
        <v>5</v>
      </c>
      <c r="M148" s="196"/>
      <c r="N148" s="196"/>
      <c r="O148" s="37"/>
    </row>
    <row r="149" spans="1:15" ht="12.75">
      <c r="A149" s="195" t="s">
        <v>174</v>
      </c>
      <c r="B149" s="196"/>
      <c r="C149" s="196"/>
      <c r="D149" s="36">
        <v>1</v>
      </c>
      <c r="E149" s="195">
        <v>12</v>
      </c>
      <c r="F149" s="196"/>
      <c r="G149" s="196"/>
      <c r="H149" s="195">
        <v>12</v>
      </c>
      <c r="I149" s="196"/>
      <c r="J149" s="196"/>
      <c r="K149" s="196"/>
      <c r="L149" s="195">
        <v>12</v>
      </c>
      <c r="M149" s="196"/>
      <c r="N149" s="196"/>
      <c r="O149" s="37"/>
    </row>
    <row r="150" spans="1:15" ht="12.75">
      <c r="A150" s="195"/>
      <c r="B150" s="196"/>
      <c r="C150" s="196"/>
      <c r="D150" s="39"/>
      <c r="E150" s="195"/>
      <c r="F150" s="196"/>
      <c r="G150" s="196"/>
      <c r="H150" s="195"/>
      <c r="I150" s="196"/>
      <c r="J150" s="196"/>
      <c r="K150" s="196"/>
      <c r="L150" s="195"/>
      <c r="M150" s="196"/>
      <c r="N150" s="196"/>
      <c r="O150" s="37"/>
    </row>
    <row r="152" spans="1:8" ht="15">
      <c r="A152" s="47" t="s">
        <v>206</v>
      </c>
      <c r="E152" t="s">
        <v>207</v>
      </c>
      <c r="H152" t="s">
        <v>221</v>
      </c>
    </row>
    <row r="153" ht="15">
      <c r="A153" s="47"/>
    </row>
    <row r="154" spans="1:7" ht="15">
      <c r="A154" s="47" t="s">
        <v>22</v>
      </c>
      <c r="C154" s="48" t="s">
        <v>208</v>
      </c>
      <c r="E154" s="48" t="s">
        <v>106</v>
      </c>
      <c r="G154" s="48" t="s">
        <v>209</v>
      </c>
    </row>
    <row r="155" ht="15">
      <c r="A155" s="47"/>
    </row>
    <row r="156" ht="15">
      <c r="A156" s="47"/>
    </row>
  </sheetData>
  <sheetProtection/>
  <mergeCells count="468">
    <mergeCell ref="A115:D115"/>
    <mergeCell ref="E115:F115"/>
    <mergeCell ref="G115:H115"/>
    <mergeCell ref="I115:J115"/>
    <mergeCell ref="K115:L115"/>
    <mergeCell ref="M115:N115"/>
    <mergeCell ref="A114:D114"/>
    <mergeCell ref="E114:F114"/>
    <mergeCell ref="G114:H114"/>
    <mergeCell ref="I114:J114"/>
    <mergeCell ref="K114:L114"/>
    <mergeCell ref="M114:N114"/>
    <mergeCell ref="A113:D113"/>
    <mergeCell ref="E113:F113"/>
    <mergeCell ref="G113:H113"/>
    <mergeCell ref="I113:J113"/>
    <mergeCell ref="K113:L113"/>
    <mergeCell ref="M113:N113"/>
    <mergeCell ref="A112:D112"/>
    <mergeCell ref="E112:F112"/>
    <mergeCell ref="G112:H112"/>
    <mergeCell ref="I112:J112"/>
    <mergeCell ref="K112:L112"/>
    <mergeCell ref="M112:N112"/>
    <mergeCell ref="A111:D111"/>
    <mergeCell ref="E111:F111"/>
    <mergeCell ref="G111:H111"/>
    <mergeCell ref="I111:J111"/>
    <mergeCell ref="K111:L111"/>
    <mergeCell ref="M111:N111"/>
    <mergeCell ref="A110:D110"/>
    <mergeCell ref="E110:F110"/>
    <mergeCell ref="G110:H110"/>
    <mergeCell ref="I110:J110"/>
    <mergeCell ref="K110:L110"/>
    <mergeCell ref="M110:N110"/>
    <mergeCell ref="A13:B13"/>
    <mergeCell ref="E13:I13"/>
    <mergeCell ref="A14:B14"/>
    <mergeCell ref="E14:I14"/>
    <mergeCell ref="E15:I15"/>
    <mergeCell ref="A19:C22"/>
    <mergeCell ref="D19:N19"/>
    <mergeCell ref="D21:D22"/>
    <mergeCell ref="F21:F22"/>
    <mergeCell ref="E21:E22"/>
    <mergeCell ref="A1:N3"/>
    <mergeCell ref="A9:D9"/>
    <mergeCell ref="E9:I9"/>
    <mergeCell ref="E10:I10"/>
    <mergeCell ref="E12:I12"/>
    <mergeCell ref="E11:I11"/>
    <mergeCell ref="A23:C25"/>
    <mergeCell ref="A26:C26"/>
    <mergeCell ref="G20:N20"/>
    <mergeCell ref="J22:K22"/>
    <mergeCell ref="M22:N22"/>
    <mergeCell ref="J21:N21"/>
    <mergeCell ref="G21:I21"/>
    <mergeCell ref="J23:K25"/>
    <mergeCell ref="L23:L25"/>
    <mergeCell ref="D20:F20"/>
    <mergeCell ref="J26:K26"/>
    <mergeCell ref="M26:N26"/>
    <mergeCell ref="M23:N25"/>
    <mergeCell ref="G23:G25"/>
    <mergeCell ref="H23:H25"/>
    <mergeCell ref="I23:I25"/>
    <mergeCell ref="I29:N29"/>
    <mergeCell ref="I31:J31"/>
    <mergeCell ref="K31:L31"/>
    <mergeCell ref="M31:N31"/>
    <mergeCell ref="D23:D25"/>
    <mergeCell ref="E23:E25"/>
    <mergeCell ref="F23:F25"/>
    <mergeCell ref="H29:H30"/>
    <mergeCell ref="A29:G30"/>
    <mergeCell ref="A31:G31"/>
    <mergeCell ref="K32:L32"/>
    <mergeCell ref="M32:N32"/>
    <mergeCell ref="I33:J33"/>
    <mergeCell ref="K33:L33"/>
    <mergeCell ref="M33:N33"/>
    <mergeCell ref="I30:J30"/>
    <mergeCell ref="K30:L30"/>
    <mergeCell ref="M30:N30"/>
    <mergeCell ref="A32:G32"/>
    <mergeCell ref="A33:G33"/>
    <mergeCell ref="M49:N49"/>
    <mergeCell ref="K49:L49"/>
    <mergeCell ref="I49:J49"/>
    <mergeCell ref="I48:N48"/>
    <mergeCell ref="I32:J32"/>
    <mergeCell ref="A34:G34"/>
    <mergeCell ref="I34:J34"/>
    <mergeCell ref="K34:L34"/>
    <mergeCell ref="M34:N34"/>
    <mergeCell ref="A35:G35"/>
    <mergeCell ref="I35:J35"/>
    <mergeCell ref="K35:L35"/>
    <mergeCell ref="M35:N35"/>
    <mergeCell ref="A36:G36"/>
    <mergeCell ref="I36:J36"/>
    <mergeCell ref="K36:L36"/>
    <mergeCell ref="M36:N36"/>
    <mergeCell ref="A37:G37"/>
    <mergeCell ref="I37:J37"/>
    <mergeCell ref="K37:L37"/>
    <mergeCell ref="M37:N37"/>
    <mergeCell ref="A38:G38"/>
    <mergeCell ref="I38:J38"/>
    <mergeCell ref="K38:L38"/>
    <mergeCell ref="M38:N38"/>
    <mergeCell ref="A39:G39"/>
    <mergeCell ref="I39:J39"/>
    <mergeCell ref="K39:L39"/>
    <mergeCell ref="M39:N39"/>
    <mergeCell ref="A40:G40"/>
    <mergeCell ref="I40:J40"/>
    <mergeCell ref="K40:L40"/>
    <mergeCell ref="M40:N40"/>
    <mergeCell ref="A41:G41"/>
    <mergeCell ref="I41:J41"/>
    <mergeCell ref="K41:L41"/>
    <mergeCell ref="M41:N41"/>
    <mergeCell ref="M45:N45"/>
    <mergeCell ref="A42:G42"/>
    <mergeCell ref="I42:J42"/>
    <mergeCell ref="K42:L42"/>
    <mergeCell ref="M42:N42"/>
    <mergeCell ref="A43:G43"/>
    <mergeCell ref="I43:J43"/>
    <mergeCell ref="K43:L43"/>
    <mergeCell ref="M43:N43"/>
    <mergeCell ref="I51:J51"/>
    <mergeCell ref="K51:L51"/>
    <mergeCell ref="M51:N51"/>
    <mergeCell ref="M50:N50"/>
    <mergeCell ref="A44:G44"/>
    <mergeCell ref="I44:J44"/>
    <mergeCell ref="K44:L44"/>
    <mergeCell ref="M44:N44"/>
    <mergeCell ref="A45:G45"/>
    <mergeCell ref="I45:J45"/>
    <mergeCell ref="K45:L45"/>
    <mergeCell ref="M55:N56"/>
    <mergeCell ref="I52:J52"/>
    <mergeCell ref="K52:L52"/>
    <mergeCell ref="M52:N52"/>
    <mergeCell ref="A48:H49"/>
    <mergeCell ref="A50:H50"/>
    <mergeCell ref="A51:H51"/>
    <mergeCell ref="A52:H52"/>
    <mergeCell ref="I50:J50"/>
    <mergeCell ref="K50:L50"/>
    <mergeCell ref="K55:L56"/>
    <mergeCell ref="K59:L59"/>
    <mergeCell ref="I55:J56"/>
    <mergeCell ref="I59:J59"/>
    <mergeCell ref="I58:J58"/>
    <mergeCell ref="K58:L58"/>
    <mergeCell ref="H55:H56"/>
    <mergeCell ref="G55:G56"/>
    <mergeCell ref="D55:F56"/>
    <mergeCell ref="A55:C56"/>
    <mergeCell ref="A58:C58"/>
    <mergeCell ref="D58:F58"/>
    <mergeCell ref="A57:C57"/>
    <mergeCell ref="A59:F59"/>
    <mergeCell ref="D57:F57"/>
    <mergeCell ref="I57:J57"/>
    <mergeCell ref="K57:L57"/>
    <mergeCell ref="M57:N57"/>
    <mergeCell ref="I62:J63"/>
    <mergeCell ref="K62:L63"/>
    <mergeCell ref="M62:N63"/>
    <mergeCell ref="M59:N59"/>
    <mergeCell ref="M58:N58"/>
    <mergeCell ref="A64:C64"/>
    <mergeCell ref="D64:F64"/>
    <mergeCell ref="I64:J64"/>
    <mergeCell ref="K64:L64"/>
    <mergeCell ref="M64:N64"/>
    <mergeCell ref="A62:C63"/>
    <mergeCell ref="D62:F63"/>
    <mergeCell ref="G62:G63"/>
    <mergeCell ref="H62:H63"/>
    <mergeCell ref="A65:C65"/>
    <mergeCell ref="D65:F65"/>
    <mergeCell ref="I65:J65"/>
    <mergeCell ref="K65:L65"/>
    <mergeCell ref="M65:N65"/>
    <mergeCell ref="A78:E78"/>
    <mergeCell ref="F78:G78"/>
    <mergeCell ref="I78:J78"/>
    <mergeCell ref="K78:L78"/>
    <mergeCell ref="M78:N78"/>
    <mergeCell ref="A66:F66"/>
    <mergeCell ref="I66:J66"/>
    <mergeCell ref="K66:L66"/>
    <mergeCell ref="M66:N66"/>
    <mergeCell ref="M77:N77"/>
    <mergeCell ref="K77:L77"/>
    <mergeCell ref="I77:J77"/>
    <mergeCell ref="F77:G77"/>
    <mergeCell ref="A77:E77"/>
    <mergeCell ref="A69:C70"/>
    <mergeCell ref="D69:F70"/>
    <mergeCell ref="G69:G70"/>
    <mergeCell ref="H69:H70"/>
    <mergeCell ref="I69:J70"/>
    <mergeCell ref="K69:L70"/>
    <mergeCell ref="D71:F71"/>
    <mergeCell ref="I71:J71"/>
    <mergeCell ref="K71:L71"/>
    <mergeCell ref="M71:N71"/>
    <mergeCell ref="M69:N70"/>
    <mergeCell ref="A74:F74"/>
    <mergeCell ref="I74:J74"/>
    <mergeCell ref="K74:L74"/>
    <mergeCell ref="M74:N74"/>
    <mergeCell ref="A71:C71"/>
    <mergeCell ref="A72:C72"/>
    <mergeCell ref="D72:F72"/>
    <mergeCell ref="I72:J72"/>
    <mergeCell ref="K72:L72"/>
    <mergeCell ref="M72:N72"/>
    <mergeCell ref="A73:F73"/>
    <mergeCell ref="I73:J73"/>
    <mergeCell ref="K73:L73"/>
    <mergeCell ref="M73:N73"/>
    <mergeCell ref="A79:E79"/>
    <mergeCell ref="F79:G79"/>
    <mergeCell ref="I79:J79"/>
    <mergeCell ref="K79:L79"/>
    <mergeCell ref="M79:N79"/>
    <mergeCell ref="A80:E80"/>
    <mergeCell ref="F80:G80"/>
    <mergeCell ref="I80:J80"/>
    <mergeCell ref="K80:L80"/>
    <mergeCell ref="M80:N80"/>
    <mergeCell ref="A83:E83"/>
    <mergeCell ref="F83:G83"/>
    <mergeCell ref="I83:J83"/>
    <mergeCell ref="K83:L83"/>
    <mergeCell ref="M83:N83"/>
    <mergeCell ref="A90:E90"/>
    <mergeCell ref="F90:G90"/>
    <mergeCell ref="I90:J90"/>
    <mergeCell ref="K90:L90"/>
    <mergeCell ref="M90:N90"/>
    <mergeCell ref="A84:E84"/>
    <mergeCell ref="F84:G84"/>
    <mergeCell ref="I84:J84"/>
    <mergeCell ref="K84:L84"/>
    <mergeCell ref="M84:N84"/>
    <mergeCell ref="A85:E85"/>
    <mergeCell ref="F85:G85"/>
    <mergeCell ref="I85:J85"/>
    <mergeCell ref="K85:L85"/>
    <mergeCell ref="M85:N85"/>
    <mergeCell ref="A86:E86"/>
    <mergeCell ref="F86:G86"/>
    <mergeCell ref="I86:J86"/>
    <mergeCell ref="K86:L86"/>
    <mergeCell ref="M86:N86"/>
    <mergeCell ref="A89:E89"/>
    <mergeCell ref="F89:G89"/>
    <mergeCell ref="I89:J89"/>
    <mergeCell ref="K89:L89"/>
    <mergeCell ref="M89:N89"/>
    <mergeCell ref="A91:E91"/>
    <mergeCell ref="F91:G91"/>
    <mergeCell ref="I91:J91"/>
    <mergeCell ref="K91:L91"/>
    <mergeCell ref="M91:N91"/>
    <mergeCell ref="A92:E92"/>
    <mergeCell ref="F92:G92"/>
    <mergeCell ref="I92:J92"/>
    <mergeCell ref="K92:L92"/>
    <mergeCell ref="M92:N92"/>
    <mergeCell ref="A95:E95"/>
    <mergeCell ref="F95:G95"/>
    <mergeCell ref="I95:J95"/>
    <mergeCell ref="K95:L95"/>
    <mergeCell ref="M95:N95"/>
    <mergeCell ref="A96:E96"/>
    <mergeCell ref="F96:G96"/>
    <mergeCell ref="I96:J96"/>
    <mergeCell ref="K96:L96"/>
    <mergeCell ref="M96:N96"/>
    <mergeCell ref="A97:E97"/>
    <mergeCell ref="F97:G97"/>
    <mergeCell ref="I97:J97"/>
    <mergeCell ref="K97:L97"/>
    <mergeCell ref="M97:N97"/>
    <mergeCell ref="A98:E98"/>
    <mergeCell ref="F98:G98"/>
    <mergeCell ref="I98:J98"/>
    <mergeCell ref="K98:L98"/>
    <mergeCell ref="M98:N98"/>
    <mergeCell ref="A101:E101"/>
    <mergeCell ref="F101:G101"/>
    <mergeCell ref="I101:J101"/>
    <mergeCell ref="K101:L101"/>
    <mergeCell ref="M101:N101"/>
    <mergeCell ref="A102:E102"/>
    <mergeCell ref="F102:G102"/>
    <mergeCell ref="I102:J102"/>
    <mergeCell ref="K102:L102"/>
    <mergeCell ref="M102:N102"/>
    <mergeCell ref="M103:N103"/>
    <mergeCell ref="A104:E104"/>
    <mergeCell ref="F104:G104"/>
    <mergeCell ref="I104:J104"/>
    <mergeCell ref="K104:L104"/>
    <mergeCell ref="M104:N104"/>
    <mergeCell ref="E107:F108"/>
    <mergeCell ref="A107:D108"/>
    <mergeCell ref="A103:E103"/>
    <mergeCell ref="F103:G103"/>
    <mergeCell ref="I103:J103"/>
    <mergeCell ref="K103:L103"/>
    <mergeCell ref="K141:L141"/>
    <mergeCell ref="M141:N141"/>
    <mergeCell ref="M107:N108"/>
    <mergeCell ref="K107:L108"/>
    <mergeCell ref="I107:J108"/>
    <mergeCell ref="G107:H108"/>
    <mergeCell ref="K109:L109"/>
    <mergeCell ref="M109:N109"/>
    <mergeCell ref="G116:H116"/>
    <mergeCell ref="I116:J116"/>
    <mergeCell ref="A141:D141"/>
    <mergeCell ref="E141:F141"/>
    <mergeCell ref="G141:H141"/>
    <mergeCell ref="I141:J141"/>
    <mergeCell ref="A109:D109"/>
    <mergeCell ref="E109:F109"/>
    <mergeCell ref="G109:H109"/>
    <mergeCell ref="I109:J109"/>
    <mergeCell ref="A116:D116"/>
    <mergeCell ref="E116:F116"/>
    <mergeCell ref="K116:L116"/>
    <mergeCell ref="M116:N116"/>
    <mergeCell ref="A117:D117"/>
    <mergeCell ref="E117:F117"/>
    <mergeCell ref="G117:H117"/>
    <mergeCell ref="I117:J117"/>
    <mergeCell ref="K117:L117"/>
    <mergeCell ref="M117:N117"/>
    <mergeCell ref="A118:D118"/>
    <mergeCell ref="E118:F118"/>
    <mergeCell ref="G118:H118"/>
    <mergeCell ref="I118:J118"/>
    <mergeCell ref="K118:L118"/>
    <mergeCell ref="M118:N118"/>
    <mergeCell ref="I119:J119"/>
    <mergeCell ref="K119:L119"/>
    <mergeCell ref="M119:N119"/>
    <mergeCell ref="A119:H119"/>
    <mergeCell ref="A140:D140"/>
    <mergeCell ref="E140:F140"/>
    <mergeCell ref="G140:H140"/>
    <mergeCell ref="I140:J140"/>
    <mergeCell ref="K140:L140"/>
    <mergeCell ref="M140:N140"/>
    <mergeCell ref="A139:D139"/>
    <mergeCell ref="E139:F139"/>
    <mergeCell ref="G139:H139"/>
    <mergeCell ref="I139:J139"/>
    <mergeCell ref="K139:L139"/>
    <mergeCell ref="M139:N139"/>
    <mergeCell ref="A123:D123"/>
    <mergeCell ref="E123:F123"/>
    <mergeCell ref="G123:H123"/>
    <mergeCell ref="I123:J123"/>
    <mergeCell ref="K123:L123"/>
    <mergeCell ref="M123:N123"/>
    <mergeCell ref="A124:D124"/>
    <mergeCell ref="E124:F124"/>
    <mergeCell ref="G124:H124"/>
    <mergeCell ref="I124:J124"/>
    <mergeCell ref="K124:L124"/>
    <mergeCell ref="M124:N124"/>
    <mergeCell ref="A125:D125"/>
    <mergeCell ref="E125:F125"/>
    <mergeCell ref="G125:H125"/>
    <mergeCell ref="I125:J125"/>
    <mergeCell ref="K125:L125"/>
    <mergeCell ref="M125:N125"/>
    <mergeCell ref="A126:D126"/>
    <mergeCell ref="E126:F126"/>
    <mergeCell ref="G126:H126"/>
    <mergeCell ref="I126:J126"/>
    <mergeCell ref="K126:L126"/>
    <mergeCell ref="M126:N126"/>
    <mergeCell ref="A127:D127"/>
    <mergeCell ref="E127:F127"/>
    <mergeCell ref="G127:H127"/>
    <mergeCell ref="I127:J127"/>
    <mergeCell ref="K127:L127"/>
    <mergeCell ref="M127:N127"/>
    <mergeCell ref="A128:H128"/>
    <mergeCell ref="I128:J128"/>
    <mergeCell ref="K128:L128"/>
    <mergeCell ref="M128:N128"/>
    <mergeCell ref="A122:D122"/>
    <mergeCell ref="E122:F122"/>
    <mergeCell ref="G122:H122"/>
    <mergeCell ref="I122:J122"/>
    <mergeCell ref="K122:L122"/>
    <mergeCell ref="M122:N122"/>
    <mergeCell ref="A131:D131"/>
    <mergeCell ref="E131:F131"/>
    <mergeCell ref="G131:H131"/>
    <mergeCell ref="I131:J131"/>
    <mergeCell ref="K131:L131"/>
    <mergeCell ref="M131:N131"/>
    <mergeCell ref="A132:D132"/>
    <mergeCell ref="E132:F132"/>
    <mergeCell ref="G132:H132"/>
    <mergeCell ref="I132:J132"/>
    <mergeCell ref="K132:L132"/>
    <mergeCell ref="M132:N132"/>
    <mergeCell ref="A133:D133"/>
    <mergeCell ref="E133:F133"/>
    <mergeCell ref="G133:H133"/>
    <mergeCell ref="I133:J133"/>
    <mergeCell ref="K133:L133"/>
    <mergeCell ref="M133:N133"/>
    <mergeCell ref="M138:N138"/>
    <mergeCell ref="A134:D134"/>
    <mergeCell ref="E134:F134"/>
    <mergeCell ref="G134:H134"/>
    <mergeCell ref="I134:J134"/>
    <mergeCell ref="K134:L134"/>
    <mergeCell ref="M134:N134"/>
    <mergeCell ref="A145:C147"/>
    <mergeCell ref="A135:H135"/>
    <mergeCell ref="I135:J135"/>
    <mergeCell ref="K135:L135"/>
    <mergeCell ref="M135:N135"/>
    <mergeCell ref="A138:D138"/>
    <mergeCell ref="E138:F138"/>
    <mergeCell ref="G138:H138"/>
    <mergeCell ref="I138:J138"/>
    <mergeCell ref="K138:L138"/>
    <mergeCell ref="H149:K149"/>
    <mergeCell ref="L149:N149"/>
    <mergeCell ref="A142:H142"/>
    <mergeCell ref="I142:J142"/>
    <mergeCell ref="K142:L142"/>
    <mergeCell ref="M142:N142"/>
    <mergeCell ref="L145:N147"/>
    <mergeCell ref="H145:K147"/>
    <mergeCell ref="E145:G147"/>
    <mergeCell ref="D145:D147"/>
    <mergeCell ref="A150:C150"/>
    <mergeCell ref="E150:G150"/>
    <mergeCell ref="H150:K150"/>
    <mergeCell ref="L150:N150"/>
    <mergeCell ref="A148:C148"/>
    <mergeCell ref="E148:G148"/>
    <mergeCell ref="H148:K148"/>
    <mergeCell ref="L148:N148"/>
    <mergeCell ref="A149:C149"/>
    <mergeCell ref="E149:G149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2020-01-24T06:13:52Z</cp:lastPrinted>
  <dcterms:created xsi:type="dcterms:W3CDTF">2010-09-22T07:19:29Z</dcterms:created>
  <dcterms:modified xsi:type="dcterms:W3CDTF">2020-01-24T06:15:45Z</dcterms:modified>
  <cp:category/>
  <cp:version/>
  <cp:contentType/>
  <cp:contentStatus/>
</cp:coreProperties>
</file>